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749"/>
  </bookViews>
  <sheets>
    <sheet name="Форма 1" sheetId="48" r:id="rId1"/>
    <sheet name="Форма 2" sheetId="47" r:id="rId2"/>
    <sheet name="Форма 3(1)" sheetId="46" r:id="rId3"/>
    <sheet name="Форма 3(2)" sheetId="45" r:id="rId4"/>
    <sheet name="Форма 3(3)" sheetId="44" r:id="rId5"/>
    <sheet name="Форма 4" sheetId="43" r:id="rId6"/>
    <sheet name="Форма 5 (стр. 1 - 3)" sheetId="36" r:id="rId7"/>
    <sheet name="Форма 5(стр. 4-6(п. 2.1))" sheetId="38" r:id="rId8"/>
    <sheet name="Форма 5 (стр. 4-6 (п. 2.2))" sheetId="39" r:id="rId9"/>
    <sheet name="Форма 5 (стр. 4-6) сч.07" sheetId="40" r:id="rId10"/>
    <sheet name="Форма 5 (стр. 4-6 (п. 2.3))" sheetId="41" r:id="rId11"/>
    <sheet name="Форма 5 (стр. 4-6 (п. 2.4))" sheetId="42" r:id="rId12"/>
    <sheet name="Форма 5 (стр. 7)" sheetId="37" r:id="rId13"/>
    <sheet name="Форма 5 (стр. 8)" sheetId="27" r:id="rId14"/>
    <sheet name="Форма 5 (стр. 9)" sheetId="28" r:id="rId15"/>
    <sheet name="Форма 5 (стр.10)" sheetId="29" r:id="rId16"/>
    <sheet name="Форма 5 (стр.11(п.5.2))" sheetId="30" r:id="rId17"/>
    <sheet name="Форма 5 (стр.11(п.5.3))" sheetId="31" r:id="rId18"/>
    <sheet name="Форма 5 (стр.12(п.5.4))" sheetId="32" r:id="rId19"/>
    <sheet name="Форма 5 (стр.12 (п.6))" sheetId="33" r:id="rId20"/>
    <sheet name="Форма 5 (стр.13)" sheetId="34" r:id="rId21"/>
    <sheet name="Форма 5 (стр.14)" sheetId="35" r:id="rId22"/>
  </sheets>
  <definedNames>
    <definedName name="Z_184E756C_2EA1_4D79_9B8E_02B367BCBAA6_.wvu.Cols" localSheetId="13" hidden="1">'Форма 5 (стр. 8)'!$DR:$DT</definedName>
    <definedName name="Z_184E756C_2EA1_4D79_9B8E_02B367BCBAA6_.wvu.PrintArea" localSheetId="13" hidden="1">'Форма 5 (стр. 8)'!$A$1:$GH$22</definedName>
    <definedName name="Z_184E756C_2EA1_4D79_9B8E_02B367BCBAA6_.wvu.PrintArea" localSheetId="14" hidden="1">'Форма 5 (стр. 9)'!$A$1:$FG$12</definedName>
    <definedName name="Z_184E756C_2EA1_4D79_9B8E_02B367BCBAA6_.wvu.PrintArea" localSheetId="15" hidden="1">'Форма 5 (стр.10)'!$A$1:$FG$34</definedName>
    <definedName name="Z_184E756C_2EA1_4D79_9B8E_02B367BCBAA6_.wvu.PrintArea" localSheetId="16" hidden="1">'Форма 5 (стр.11(п.5.2))'!$A$1:$FG$23</definedName>
    <definedName name="Z_184E756C_2EA1_4D79_9B8E_02B367BCBAA6_.wvu.PrintArea" localSheetId="17" hidden="1">'Форма 5 (стр.11(п.5.3))'!$A$1:$FG$46</definedName>
    <definedName name="Z_184E756C_2EA1_4D79_9B8E_02B367BCBAA6_.wvu.PrintArea" localSheetId="19" hidden="1">'Форма 5 (стр.12 (п.6))'!$A$1:$FG$27</definedName>
    <definedName name="Z_184E756C_2EA1_4D79_9B8E_02B367BCBAA6_.wvu.PrintArea" localSheetId="18" hidden="1">'Форма 5 (стр.12(п.5.4))'!$A$1:$FG$27</definedName>
    <definedName name="Z_184E756C_2EA1_4D79_9B8E_02B367BCBAA6_.wvu.PrintArea" localSheetId="20" hidden="1">'Форма 5 (стр.13)'!$A$1:$FG$28</definedName>
    <definedName name="Z_184E756C_2EA1_4D79_9B8E_02B367BCBAA6_.wvu.PrintArea" localSheetId="21" hidden="1">'Форма 5 (стр.14)'!$A$1:$FG$60</definedName>
    <definedName name="Z_184E756C_2EA1_4D79_9B8E_02B367BCBAA6_.wvu.Rows" localSheetId="15" hidden="1">'Форма 5 (стр.10)'!$11:$15</definedName>
    <definedName name="Z_184E756C_2EA1_4D79_9B8E_02B367BCBAA6_.wvu.Rows" localSheetId="19" hidden="1">'Форма 5 (стр.12 (п.6))'!$17:$22</definedName>
    <definedName name="Z_265A4FDD_7C00_4DD1_9E46_FFFB533555DC_.wvu.Cols" localSheetId="13" hidden="1">'Форма 5 (стр. 8)'!$DR:$DT</definedName>
    <definedName name="Z_265A4FDD_7C00_4DD1_9E46_FFFB533555DC_.wvu.PrintArea" localSheetId="13" hidden="1">'Форма 5 (стр. 8)'!$A$1:$GH$22</definedName>
    <definedName name="Z_265A4FDD_7C00_4DD1_9E46_FFFB533555DC_.wvu.PrintArea" localSheetId="14" hidden="1">'Форма 5 (стр. 9)'!$A$1:$FG$12</definedName>
    <definedName name="Z_265A4FDD_7C00_4DD1_9E46_FFFB533555DC_.wvu.PrintArea" localSheetId="15" hidden="1">'Форма 5 (стр.10)'!$A$1:$FG$34</definedName>
    <definedName name="Z_265A4FDD_7C00_4DD1_9E46_FFFB533555DC_.wvu.PrintArea" localSheetId="16" hidden="1">'Форма 5 (стр.11(п.5.2))'!$A$1:$FG$23</definedName>
    <definedName name="Z_265A4FDD_7C00_4DD1_9E46_FFFB533555DC_.wvu.PrintArea" localSheetId="17" hidden="1">'Форма 5 (стр.11(п.5.3))'!$A$1:$FG$46</definedName>
    <definedName name="Z_265A4FDD_7C00_4DD1_9E46_FFFB533555DC_.wvu.PrintArea" localSheetId="19" hidden="1">'Форма 5 (стр.12 (п.6))'!$A$1:$FG$27</definedName>
    <definedName name="Z_265A4FDD_7C00_4DD1_9E46_FFFB533555DC_.wvu.PrintArea" localSheetId="18" hidden="1">'Форма 5 (стр.12(п.5.4))'!$A$1:$FG$27</definedName>
    <definedName name="Z_265A4FDD_7C00_4DD1_9E46_FFFB533555DC_.wvu.PrintArea" localSheetId="20" hidden="1">'Форма 5 (стр.13)'!$A$1:$FG$28</definedName>
    <definedName name="Z_265A4FDD_7C00_4DD1_9E46_FFFB533555DC_.wvu.PrintArea" localSheetId="21" hidden="1">'Форма 5 (стр.14)'!$A$1:$FG$60</definedName>
    <definedName name="Z_265A4FDD_7C00_4DD1_9E46_FFFB533555DC_.wvu.Rows" localSheetId="15" hidden="1">'Форма 5 (стр.10)'!$11:$15</definedName>
    <definedName name="Z_265A4FDD_7C00_4DD1_9E46_FFFB533555DC_.wvu.Rows" localSheetId="19" hidden="1">'Форма 5 (стр.12 (п.6))'!$17:$22</definedName>
    <definedName name="Z_67AF889B_1864_48B2_8F5A_5C578CAA5E76_.wvu.Cols" localSheetId="13" hidden="1">'Форма 5 (стр. 8)'!$DR:$DT</definedName>
    <definedName name="Z_67AF889B_1864_48B2_8F5A_5C578CAA5E76_.wvu.PrintArea" localSheetId="13" hidden="1">'Форма 5 (стр. 8)'!$A$1:$GH$22</definedName>
    <definedName name="Z_67AF889B_1864_48B2_8F5A_5C578CAA5E76_.wvu.PrintArea" localSheetId="14" hidden="1">'Форма 5 (стр. 9)'!$A$1:$FG$12</definedName>
    <definedName name="Z_67AF889B_1864_48B2_8F5A_5C578CAA5E76_.wvu.PrintArea" localSheetId="15" hidden="1">'Форма 5 (стр.10)'!$A$1:$FG$34</definedName>
    <definedName name="Z_67AF889B_1864_48B2_8F5A_5C578CAA5E76_.wvu.PrintArea" localSheetId="16" hidden="1">'Форма 5 (стр.11(п.5.2))'!$A$1:$FG$23</definedName>
    <definedName name="Z_67AF889B_1864_48B2_8F5A_5C578CAA5E76_.wvu.PrintArea" localSheetId="17" hidden="1">'Форма 5 (стр.11(п.5.3))'!$A$1:$FG$46</definedName>
    <definedName name="Z_67AF889B_1864_48B2_8F5A_5C578CAA5E76_.wvu.PrintArea" localSheetId="19" hidden="1">'Форма 5 (стр.12 (п.6))'!$A$1:$FG$27</definedName>
    <definedName name="Z_67AF889B_1864_48B2_8F5A_5C578CAA5E76_.wvu.PrintArea" localSheetId="18" hidden="1">'Форма 5 (стр.12(п.5.4))'!$A$1:$FG$27</definedName>
    <definedName name="Z_67AF889B_1864_48B2_8F5A_5C578CAA5E76_.wvu.PrintArea" localSheetId="20" hidden="1">'Форма 5 (стр.13)'!$A$1:$FG$28</definedName>
    <definedName name="Z_67AF889B_1864_48B2_8F5A_5C578CAA5E76_.wvu.PrintArea" localSheetId="21" hidden="1">'Форма 5 (стр.14)'!$A$1:$FG$60</definedName>
    <definedName name="Z_67AF889B_1864_48B2_8F5A_5C578CAA5E76_.wvu.Rows" localSheetId="15" hidden="1">'Форма 5 (стр.10)'!$11:$15</definedName>
    <definedName name="Z_67AF889B_1864_48B2_8F5A_5C578CAA5E76_.wvu.Rows" localSheetId="19" hidden="1">'Форма 5 (стр.12 (п.6))'!$17:$22</definedName>
    <definedName name="_xlnm.Print_Area" localSheetId="0">'Форма 1'!$A$1:$CY$78</definedName>
    <definedName name="_xlnm.Print_Area" localSheetId="6">'Форма 5 (стр. 1 - 3)'!$A$1:$FG$109</definedName>
    <definedName name="_xlnm.Print_Area" localSheetId="13">'Форма 5 (стр. 8)'!$A$1:$GH$28</definedName>
    <definedName name="_xlnm.Print_Area" localSheetId="14">'Форма 5 (стр. 9)'!$A$1:$FF$13</definedName>
    <definedName name="_xlnm.Print_Area" localSheetId="15">'Форма 5 (стр.10)'!$A$1:$FG$34</definedName>
    <definedName name="_xlnm.Print_Area" localSheetId="17">'Форма 5 (стр.11(п.5.3))'!$A$1:$FG$46</definedName>
    <definedName name="_xlnm.Print_Area" localSheetId="19">'Форма 5 (стр.12 (п.6))'!$A$1:$FG$27</definedName>
    <definedName name="_xlnm.Print_Area" localSheetId="18">'Форма 5 (стр.12(п.5.4))'!$A$1:$FG$27</definedName>
    <definedName name="_xlnm.Print_Area" localSheetId="20">'Форма 5 (стр.13)'!$A$1:$FG$26</definedName>
    <definedName name="_xlnm.Print_Area" localSheetId="21">'Форма 5 (стр.14)'!$A$1:$FG$32</definedName>
  </definedNames>
  <calcPr calcId="145621"/>
</workbook>
</file>

<file path=xl/calcChain.xml><?xml version="1.0" encoding="utf-8"?>
<calcChain xmlns="http://schemas.openxmlformats.org/spreadsheetml/2006/main">
  <c r="CM75" i="43" l="1"/>
  <c r="CM81" i="43" s="1"/>
  <c r="BV75" i="43"/>
  <c r="BV81" i="43" s="1"/>
  <c r="CK61" i="43"/>
  <c r="BT61" i="43"/>
  <c r="BV54" i="43"/>
  <c r="CM53" i="43"/>
  <c r="CM60" i="43" s="1"/>
  <c r="BV53" i="43"/>
  <c r="BV60" i="43" s="1"/>
  <c r="CK42" i="43"/>
  <c r="BT42" i="43"/>
  <c r="CM34" i="43"/>
  <c r="CM33" i="43"/>
  <c r="BV33" i="43"/>
  <c r="BV26" i="43" s="1"/>
  <c r="BV35" i="43" s="1"/>
  <c r="CM32" i="43"/>
  <c r="CM27" i="43"/>
  <c r="CM26" i="43" s="1"/>
  <c r="BV27" i="43"/>
  <c r="CK25" i="43"/>
  <c r="CK24" i="43"/>
  <c r="CK23" i="43"/>
  <c r="CK17" i="43"/>
  <c r="BT17" i="43"/>
  <c r="DT66" i="46"/>
  <c r="EM63" i="46"/>
  <c r="DT58" i="46"/>
  <c r="DB58" i="46"/>
  <c r="AX58" i="46"/>
  <c r="AX78" i="46" s="1"/>
  <c r="EM56" i="46"/>
  <c r="EO49" i="46"/>
  <c r="EO46" i="46"/>
  <c r="EO45" i="46"/>
  <c r="EM33" i="46"/>
  <c r="EM31" i="46"/>
  <c r="CM35" i="43" l="1"/>
  <c r="CK82" i="43" s="1"/>
  <c r="CK84" i="43" s="1"/>
  <c r="BV82" i="43"/>
  <c r="BT84" i="43" s="1"/>
  <c r="BM46" i="47"/>
  <c r="BQ26" i="47"/>
  <c r="BQ32" i="47" s="1"/>
  <c r="BQ38" i="47" s="1"/>
  <c r="BQ47" i="47" s="1"/>
  <c r="CK23" i="47"/>
  <c r="CK26" i="47" s="1"/>
  <c r="CK32" i="47" s="1"/>
  <c r="CK38" i="47" s="1"/>
  <c r="BQ23" i="47"/>
  <c r="CK67" i="48"/>
  <c r="BV67" i="48"/>
  <c r="BG67" i="48"/>
  <c r="CK60" i="48"/>
  <c r="BV60" i="48"/>
  <c r="BG60" i="48"/>
  <c r="BG68" i="48" s="1"/>
  <c r="CK54" i="48"/>
  <c r="CK68" i="48" s="1"/>
  <c r="BV54" i="48"/>
  <c r="BV68" i="48" s="1"/>
  <c r="BI54" i="48"/>
  <c r="CK39" i="48"/>
  <c r="CK40" i="48" s="1"/>
  <c r="BV39" i="48"/>
  <c r="BG39" i="48"/>
  <c r="BG32" i="48"/>
  <c r="CK31" i="48"/>
  <c r="BV31" i="48"/>
  <c r="BV40" i="48" s="1"/>
  <c r="BG26" i="48"/>
  <c r="BG25" i="48"/>
  <c r="BG31" i="48" s="1"/>
  <c r="BG40" i="48" s="1"/>
  <c r="ER43" i="31" l="1"/>
  <c r="ER17" i="31" l="1"/>
  <c r="ER24" i="31" l="1"/>
  <c r="BI17" i="31"/>
  <c r="AS45" i="31"/>
  <c r="BA7" i="41" l="1"/>
  <c r="BV21" i="30"/>
  <c r="BV17" i="30"/>
  <c r="BV15" i="30"/>
  <c r="BV13" i="30"/>
  <c r="BV11" i="30"/>
  <c r="BV10" i="30"/>
  <c r="DF21" i="30"/>
  <c r="DF17" i="30"/>
  <c r="DF15" i="30"/>
  <c r="DF13" i="30"/>
  <c r="DF11" i="30"/>
  <c r="DF10" i="30"/>
  <c r="EP21" i="30"/>
  <c r="EP17" i="30"/>
  <c r="EP15" i="30"/>
  <c r="EP13" i="30"/>
  <c r="EP11" i="30"/>
  <c r="EP10" i="30"/>
  <c r="CB14" i="39" l="1"/>
  <c r="FJ21" i="27" l="1"/>
  <c r="AQ32" i="38" l="1"/>
  <c r="BD28" i="38"/>
  <c r="AQ28" i="38"/>
  <c r="BD24" i="38"/>
  <c r="AQ24" i="38"/>
  <c r="AQ8" i="38" s="1"/>
  <c r="BD20" i="38"/>
  <c r="AQ20" i="38"/>
  <c r="BD12" i="38"/>
  <c r="BD16" i="38"/>
  <c r="AQ16" i="38"/>
  <c r="AP18" i="29"/>
  <c r="AP20" i="29"/>
  <c r="AP22" i="29"/>
  <c r="AP24" i="29"/>
  <c r="AP26" i="29"/>
  <c r="AP28" i="29"/>
  <c r="AP30" i="29"/>
  <c r="EJ31" i="29"/>
  <c r="AP32" i="29"/>
  <c r="AR13" i="27"/>
  <c r="AQ10" i="38"/>
  <c r="BD10" i="38"/>
  <c r="EP32" i="39" l="1"/>
  <c r="EP30" i="39" s="1"/>
  <c r="EP28" i="39"/>
  <c r="EP26" i="39" s="1"/>
  <c r="EP24" i="39"/>
  <c r="EP22" i="39" s="1"/>
  <c r="EP20" i="39"/>
  <c r="EP18" i="39" s="1"/>
  <c r="EP16" i="39"/>
  <c r="EP14" i="39" s="1"/>
  <c r="EP12" i="39"/>
  <c r="DR8" i="39"/>
  <c r="CX8" i="39"/>
  <c r="CB8" i="39"/>
  <c r="BL8" i="39"/>
  <c r="DR6" i="39"/>
  <c r="CX6" i="39"/>
  <c r="CB6" i="39"/>
  <c r="EP10" i="39" l="1"/>
  <c r="EP6" i="39" s="1"/>
  <c r="BL6" i="39"/>
  <c r="EP8" i="39"/>
  <c r="CR27" i="41" l="1"/>
  <c r="BA27" i="41"/>
  <c r="CR7" i="41"/>
  <c r="ER28" i="40"/>
  <c r="ER26" i="40"/>
  <c r="ER24" i="40"/>
  <c r="ER22" i="40"/>
  <c r="ER20" i="40"/>
  <c r="ER18" i="40"/>
  <c r="ER16" i="40"/>
  <c r="ER14" i="40"/>
  <c r="ER12" i="40"/>
  <c r="ER10" i="40"/>
  <c r="ER8" i="40"/>
  <c r="ER6" i="40"/>
  <c r="EZ38" i="38" l="1"/>
  <c r="EM38" i="38"/>
  <c r="EZ36" i="38"/>
  <c r="EM36" i="38"/>
  <c r="EZ34" i="38"/>
  <c r="EM34" i="38"/>
  <c r="EZ32" i="38"/>
  <c r="EM32" i="38"/>
  <c r="EZ30" i="38"/>
  <c r="EM30" i="38"/>
  <c r="EZ28" i="38"/>
  <c r="EM28" i="38"/>
  <c r="EZ26" i="38"/>
  <c r="EM26" i="38"/>
  <c r="EZ24" i="38"/>
  <c r="EM24" i="38"/>
  <c r="EZ22" i="38"/>
  <c r="EM22" i="38"/>
  <c r="EZ20" i="38"/>
  <c r="EM20" i="38"/>
  <c r="EZ18" i="38"/>
  <c r="EM18" i="38"/>
  <c r="EZ16" i="38"/>
  <c r="EM16" i="38"/>
  <c r="EZ14" i="38"/>
  <c r="EM14" i="38"/>
  <c r="EZ12" i="38"/>
  <c r="EM12" i="38"/>
  <c r="DD10" i="38"/>
  <c r="DB10" i="38"/>
  <c r="DA10" i="38"/>
  <c r="CO10" i="38"/>
  <c r="CD10" i="38"/>
  <c r="CB10" i="38"/>
  <c r="CA10" i="38"/>
  <c r="BO10" i="38"/>
  <c r="DD8" i="38"/>
  <c r="DB8" i="38"/>
  <c r="DA8" i="38"/>
  <c r="CO8" i="38"/>
  <c r="CD8" i="38"/>
  <c r="CB8" i="38"/>
  <c r="CA8" i="38"/>
  <c r="BO8" i="38"/>
  <c r="BD8" i="38"/>
  <c r="EM10" i="38" l="1"/>
  <c r="EZ8" i="38"/>
  <c r="EZ10" i="38"/>
  <c r="EM8" i="38"/>
  <c r="ER28" i="31" l="1"/>
  <c r="ER30" i="31"/>
  <c r="ER32" i="31"/>
  <c r="ER33" i="31"/>
  <c r="ER34" i="31"/>
  <c r="ER35" i="31"/>
  <c r="ER36" i="31"/>
  <c r="ER38" i="31"/>
  <c r="ER40" i="31"/>
  <c r="ER22" i="31"/>
  <c r="ER23" i="31"/>
  <c r="ER21" i="31"/>
  <c r="BV8" i="30" l="1"/>
  <c r="CN8" i="30"/>
  <c r="DF8" i="30"/>
  <c r="DX8" i="30"/>
  <c r="EP8" i="30"/>
  <c r="BD8" i="30"/>
  <c r="FJ12" i="27" l="1"/>
  <c r="AR11" i="27" s="1"/>
  <c r="FJ16" i="27"/>
  <c r="FJ18" i="27"/>
  <c r="FJ20" i="27"/>
  <c r="FJ22" i="27"/>
  <c r="FJ24" i="27"/>
  <c r="FJ26" i="27"/>
  <c r="FJ27" i="27"/>
  <c r="FJ28" i="27"/>
  <c r="FJ11" i="27" l="1"/>
  <c r="EV14" i="27" l="1"/>
  <c r="FJ14" i="27" s="1"/>
  <c r="FJ25" i="27" l="1"/>
  <c r="AR9" i="27"/>
  <c r="FJ23" i="27"/>
  <c r="FJ19" i="27"/>
  <c r="FJ17" i="27"/>
  <c r="FJ15" i="27"/>
  <c r="FJ13" i="27"/>
  <c r="EJ29" i="29" l="1"/>
  <c r="EJ28" i="29"/>
  <c r="EJ27" i="29"/>
  <c r="EJ25" i="29"/>
  <c r="EJ24" i="29"/>
  <c r="EJ23" i="29"/>
  <c r="EJ22" i="29"/>
  <c r="EJ21" i="29"/>
  <c r="BT9" i="34"/>
  <c r="AS9" i="31"/>
  <c r="AS7" i="31"/>
  <c r="DE7" i="32"/>
  <c r="CC7" i="32"/>
  <c r="BA7" i="32"/>
  <c r="AS19" i="31"/>
  <c r="CA19" i="31"/>
  <c r="CA17" i="31"/>
  <c r="EK12" i="34"/>
  <c r="CQ9" i="34"/>
  <c r="AW9" i="34"/>
  <c r="EJ20" i="29"/>
  <c r="CA17" i="29"/>
  <c r="DL16" i="29"/>
  <c r="CA16" i="29"/>
  <c r="EK21" i="35"/>
  <c r="DN21" i="35"/>
  <c r="CQ21" i="35"/>
  <c r="BT21" i="35"/>
  <c r="EK19" i="35"/>
  <c r="DN19" i="35"/>
  <c r="CQ19" i="35"/>
  <c r="BT19" i="35"/>
  <c r="BT6" i="35"/>
  <c r="DE19" i="34"/>
  <c r="CC19" i="34"/>
  <c r="BA19" i="34"/>
  <c r="EK8" i="34"/>
  <c r="EK6" i="34"/>
  <c r="DN5" i="34"/>
  <c r="CQ5" i="34"/>
  <c r="BT5" i="34"/>
  <c r="AW5" i="34"/>
  <c r="EA19" i="31"/>
  <c r="BI19" i="31"/>
  <c r="EA17" i="31"/>
  <c r="DJ9" i="31"/>
  <c r="CS9" i="31"/>
  <c r="CA9" i="31"/>
  <c r="BI9" i="31"/>
  <c r="DJ7" i="31"/>
  <c r="CS7" i="31"/>
  <c r="CA7" i="31"/>
  <c r="BI7" i="31"/>
  <c r="EV31" i="29"/>
  <c r="EV30" i="29"/>
  <c r="EJ30" i="29"/>
  <c r="EV29" i="29"/>
  <c r="EV28" i="29"/>
  <c r="EV27" i="29"/>
  <c r="EV26" i="29"/>
  <c r="EJ26" i="29"/>
  <c r="EV25" i="29"/>
  <c r="EV24" i="29"/>
  <c r="EV23" i="29"/>
  <c r="EV22" i="29"/>
  <c r="EV21" i="29"/>
  <c r="EJ19" i="29"/>
  <c r="BN16" i="29"/>
  <c r="DE7" i="28"/>
  <c r="CC7" i="28"/>
  <c r="BA7" i="28"/>
  <c r="DH20" i="27"/>
  <c r="CF10" i="27"/>
  <c r="DH14" i="27"/>
  <c r="DH13" i="27"/>
  <c r="DH12" i="27"/>
  <c r="DH10" i="27" s="1"/>
  <c r="DH11" i="27"/>
  <c r="DH9" i="27" s="1"/>
  <c r="BS9" i="27"/>
  <c r="CF9" i="27"/>
  <c r="AS43" i="31" l="1"/>
  <c r="DE11" i="33"/>
  <c r="DE15" i="33" s="1"/>
  <c r="AP17" i="29"/>
  <c r="BN17" i="29"/>
  <c r="CA43" i="31"/>
  <c r="EJ18" i="29"/>
  <c r="CI11" i="33"/>
  <c r="CI15" i="33" s="1"/>
  <c r="EK10" i="34"/>
  <c r="EK9" i="34" s="1"/>
  <c r="BS10" i="27"/>
  <c r="AR10" i="27"/>
  <c r="BI45" i="31"/>
  <c r="DN9" i="34"/>
  <c r="AP16" i="29"/>
  <c r="EK5" i="34"/>
  <c r="CA45" i="31"/>
  <c r="BI43" i="31"/>
</calcChain>
</file>

<file path=xl/sharedStrings.xml><?xml version="1.0" encoding="utf-8"?>
<sst xmlns="http://schemas.openxmlformats.org/spreadsheetml/2006/main" count="2317" uniqueCount="818">
  <si>
    <t xml:space="preserve"> г.</t>
  </si>
  <si>
    <t>На 31 декабря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</si>
  <si>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</si>
  <si>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</si>
  <si>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</si>
  <si>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</si>
  <si>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</si>
  <si>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</si>
  <si>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Примечания</t>
  </si>
  <si>
    <t>за 20</t>
  </si>
  <si>
    <t>Наименование показателя</t>
  </si>
  <si>
    <t>Итого</t>
  </si>
  <si>
    <t>За 20</t>
  </si>
  <si>
    <t>в том числе:</t>
  </si>
  <si>
    <t>х</t>
  </si>
  <si>
    <t>2. Указывается предыдущий год.</t>
  </si>
  <si>
    <t>Период</t>
  </si>
  <si>
    <t>На начало года</t>
  </si>
  <si>
    <t>Изменения за период</t>
  </si>
  <si>
    <t>На конец периода</t>
  </si>
  <si>
    <t>поступило</t>
  </si>
  <si>
    <t>выбыло</t>
  </si>
  <si>
    <t>На</t>
  </si>
  <si>
    <t>Всего</t>
  </si>
  <si>
    <t>4. Запасы</t>
  </si>
  <si>
    <t>4.1. Наличие и движение запасов</t>
  </si>
  <si>
    <t>величина резерва
под снижение стоимости</t>
  </si>
  <si>
    <t>убытков
от снижения стоимости</t>
  </si>
  <si>
    <t>оборот запасов между их группами (видами)</t>
  </si>
  <si>
    <t>резерв
под снижение стоимости</t>
  </si>
  <si>
    <t>Запасы - всего</t>
  </si>
  <si>
    <t>Запасы, не оплаченные на отчетную дату, - всего</t>
  </si>
  <si>
    <t>Запасы, находящиеся в залоге по договору, - всего</t>
  </si>
  <si>
    <t>5.1. Наличие и движение дебиторской задолженности</t>
  </si>
  <si>
    <t>учтенная
по условиям договора</t>
  </si>
  <si>
    <t>поступление</t>
  </si>
  <si>
    <t>погашение</t>
  </si>
  <si>
    <t>(вид)</t>
  </si>
  <si>
    <t>Краткосрочная дебиторская задолженность -
всего</t>
  </si>
  <si>
    <t>5.2. Просроченная дебиторская задолженность</t>
  </si>
  <si>
    <t>балансовая стоимость</t>
  </si>
  <si>
    <t>5.3. Наличие и движение кредиторской задолженности</t>
  </si>
  <si>
    <t>Остаток
на начало
года</t>
  </si>
  <si>
    <t>Остаток
на конец периода</t>
  </si>
  <si>
    <t>перевод из долго-
в краткосрочную задолженность</t>
  </si>
  <si>
    <t>5.4. Просроченная кредиторская задолженность</t>
  </si>
  <si>
    <t>Материальные затраты</t>
  </si>
  <si>
    <t>Отчисления на социальные нужды</t>
  </si>
  <si>
    <t>Амортизация</t>
  </si>
  <si>
    <t>Итого по элементам</t>
  </si>
  <si>
    <t>Изменение остатков (прирост [-], уменьшение [+]):</t>
  </si>
  <si>
    <t>Остаток на начало
года</t>
  </si>
  <si>
    <t>Признано</t>
  </si>
  <si>
    <t>Погашено</t>
  </si>
  <si>
    <t>Списано как избыточная сумма</t>
  </si>
  <si>
    <t>Остаток на конец периода</t>
  </si>
  <si>
    <t>Полученные - всего</t>
  </si>
  <si>
    <t>Выданные - всего</t>
  </si>
  <si>
    <t>Получено бюджетных средств - всего</t>
  </si>
  <si>
    <t>на текущие расходы</t>
  </si>
  <si>
    <t>на вложения во внеоборотные активы</t>
  </si>
  <si>
    <t>Получено за год</t>
  </si>
  <si>
    <t>Возвращено за год</t>
  </si>
  <si>
    <t>На конец года</t>
  </si>
  <si>
    <t>Бюджетные кредиты - всего</t>
  </si>
  <si>
    <t>1. Указывается отчетный год.</t>
  </si>
  <si>
    <t>3. В случае переоценки в графе "Первоначальная стоимость" приводится текущая рыночная стоимость или текущая (восстановительная) стоимость.</t>
  </si>
  <si>
    <t>4. Указывается отчетная дата отчетного периода.</t>
  </si>
  <si>
    <t>5. Указывается год, предшествующий предыдущему.</t>
  </si>
  <si>
    <t>6. Некоммерческая организация графы "Накопленная амортизация" и "Начисленная амортизация" именует соответственно "Накопленный износ" и "Начисленный износ".</t>
  </si>
  <si>
    <t>7. Накопленная корректировка определяется как:</t>
  </si>
  <si>
    <t>разница между первоначальной и текущей рыночной стоимостью - по финансовым вложениям, по которым можно определить текущую рыночную стоимость;</t>
  </si>
  <si>
    <t>начисленная в течение срока обращения разница между первоначальной стоимостью и номинальной стоимостью - по долговым ценным бумагам, по которым не определяется</t>
  </si>
  <si>
    <t>текущая рыночная стоимость;</t>
  </si>
  <si>
    <t>величина резерва под обесценение финансовых вложений, созданного на предыдущую отчетную дату, - по финансовым вложениям, по которым не определяется текущая</t>
  </si>
  <si>
    <t>рыночная стоимость.</t>
  </si>
  <si>
    <t>8. Данные раскрываются за минусом дебиторской задолженности, поступившей и погашенной (списанной) в одном отчетном периоде.</t>
  </si>
  <si>
    <t>9. Данные раскрываются за минусом кредиторской задолженности, поступившей и погашенной (списанной) в одном отчетном периоде.</t>
  </si>
  <si>
    <t>10</t>
  </si>
  <si>
    <t>11</t>
  </si>
  <si>
    <t>12</t>
  </si>
  <si>
    <t>Код</t>
  </si>
  <si>
    <t>марта</t>
  </si>
  <si>
    <t>31 декабря</t>
  </si>
  <si>
    <t>(тыс. руб)</t>
  </si>
  <si>
    <t>себесто-
имость</t>
  </si>
  <si>
    <t>от филиалов КГУП (сч.79)</t>
  </si>
  <si>
    <t>пердано филиалам КГУП (сч.79)</t>
  </si>
  <si>
    <t>2</t>
  </si>
  <si>
    <t>топливо</t>
  </si>
  <si>
    <t>Авансы строительным и ремонтным организациям</t>
  </si>
  <si>
    <t>Авансы за оказанные услуги</t>
  </si>
  <si>
    <t>Долгосрочная кредиторская задолженность - 
всего</t>
  </si>
  <si>
    <t>Кредиты банков</t>
  </si>
  <si>
    <t>Бюджетные кредиты</t>
  </si>
  <si>
    <t>Краткосрочная кредиторская задолженность - 
всего</t>
  </si>
  <si>
    <t>Займы и кредиты</t>
  </si>
  <si>
    <t>Поставщикам за тепло, электроэнергию, водоснабжение</t>
  </si>
  <si>
    <t>Поставщикам за ремонт, строительство</t>
  </si>
  <si>
    <t>Поставщикам за материалы, основные средства</t>
  </si>
  <si>
    <r>
      <t>6. Затраты на производство</t>
    </r>
    <r>
      <rPr>
        <b/>
        <sz val="11"/>
        <color theme="0"/>
        <rFont val="Arial"/>
        <family val="2"/>
        <charset val="204"/>
      </rPr>
      <t xml:space="preserve"> (Д-т сч 20, 23, 25, 26, 44)</t>
    </r>
  </si>
  <si>
    <t>*)</t>
  </si>
  <si>
    <t>**)</t>
  </si>
  <si>
    <t xml:space="preserve">Расходы на оплату труда </t>
  </si>
  <si>
    <t xml:space="preserve">Прочие затраты </t>
  </si>
  <si>
    <t>незавершенного производства, готовой продукции и др. (прирост [-])</t>
  </si>
  <si>
    <t>незавершенного производства, готовой продукции и др. (уменьшение [+])</t>
  </si>
  <si>
    <r>
      <t>Итого расходы по обычным видам деятельности</t>
    </r>
    <r>
      <rPr>
        <sz val="10"/>
        <color theme="0"/>
        <rFont val="Arial"/>
        <family val="2"/>
        <charset val="204"/>
      </rPr>
      <t xml:space="preserve"> </t>
    </r>
  </si>
  <si>
    <r>
      <rPr>
        <sz val="8"/>
        <color rgb="FFFF0000"/>
        <rFont val="Arial"/>
        <family val="2"/>
        <charset val="204"/>
      </rPr>
      <t>1.</t>
    </r>
    <r>
      <rPr>
        <sz val="8"/>
        <rFont val="Arial"/>
        <family val="2"/>
        <charset val="204"/>
      </rPr>
      <t xml:space="preserve"> Чтобы заполнить строку "Материальные затраты":    отразите кредитовый оборот по счету 10 "Материалы" в корреспонденции со счетами учета затрат (20, 21, 23, 25, 26, 29 и 44)  + суммы, списанные с кредита счета 41 "Товары" в дебет счета 90 "Продажи".
</t>
    </r>
  </si>
  <si>
    <r>
      <rPr>
        <sz val="8"/>
        <color rgb="FFFF0000"/>
        <rFont val="Arial"/>
        <family val="2"/>
        <charset val="204"/>
      </rPr>
      <t xml:space="preserve">2. </t>
    </r>
    <r>
      <rPr>
        <sz val="8"/>
        <rFont val="Arial"/>
        <family val="2"/>
        <charset val="204"/>
      </rPr>
      <t xml:space="preserve">Для заполнения строки "Изменение остатков (прирост (-), уменьшение (+)): </t>
    </r>
  </si>
  <si>
    <t>С-до сч. 20 на начало года</t>
  </si>
  <si>
    <t>+ С-до Дт сч.43 на начало года</t>
  </si>
  <si>
    <t>- С-до Дт сч.20 на конец года</t>
  </si>
  <si>
    <t>- С-до Дт сч.43 на начало года</t>
  </si>
  <si>
    <t>Если получилась положительная сумма, то ставим в строку 5670, если отрицательная, то ставим в строку 5680</t>
  </si>
  <si>
    <t>7. Оценочные обязательства (сч 96)</t>
  </si>
  <si>
    <t>Резерв предстоящих расходов на оплату отпусков</t>
  </si>
  <si>
    <t>Резерв предстоящих расходов на выплату вознаграждений</t>
  </si>
  <si>
    <t>8. Обеспечения обязательств (сч 008, сч 009)</t>
  </si>
  <si>
    <t>Простой ценный вексель</t>
  </si>
  <si>
    <t xml:space="preserve">Договор залога </t>
  </si>
  <si>
    <t>9. Государственная помощь (сч.86)</t>
  </si>
  <si>
    <t>Финансовая помощь КБ</t>
  </si>
  <si>
    <t>Финансирование из КБ ГОК</t>
  </si>
  <si>
    <t>Финансирование из КБ на приобретение топлива</t>
  </si>
  <si>
    <t>Финансирование из КБ капитальных вложений</t>
  </si>
  <si>
    <t>Финансирование из КБ на подготовку к отопительному сезону</t>
  </si>
  <si>
    <t>Финансирование из КБ в сферу ЖКХ</t>
  </si>
  <si>
    <t>Финансирование из МБ капитальных вложений</t>
  </si>
  <si>
    <t>списание ДЗ за счет резерва</t>
  </si>
  <si>
    <t>5710</t>
  </si>
  <si>
    <t>себестоимость</t>
  </si>
  <si>
    <t>Расходы будущих периодов (программное обеспечение, лицензии)</t>
  </si>
  <si>
    <t>Затраты в незавершенное производство</t>
  </si>
  <si>
    <t>Готовая продукция и товары для перепродажи</t>
  </si>
  <si>
    <t>Прочие кредиторы</t>
  </si>
  <si>
    <t xml:space="preserve">Авансы полученные </t>
  </si>
  <si>
    <t>Авансы прочим дебиторам</t>
  </si>
  <si>
    <t>Покупатели и заказчики</t>
  </si>
  <si>
    <t xml:space="preserve">Авансы выданные поставщикам материалов </t>
  </si>
  <si>
    <t>Расчеты с ИФНС</t>
  </si>
  <si>
    <r>
      <t>Переплата во внебюджетные фонды</t>
    </r>
    <r>
      <rPr>
        <sz val="8"/>
        <rFont val="Arial"/>
        <family val="2"/>
        <charset val="204"/>
      </rPr>
      <t xml:space="preserve"> </t>
    </r>
  </si>
  <si>
    <t>Прочие обязательства (проценты по кредитам)</t>
  </si>
  <si>
    <t>0</t>
  </si>
  <si>
    <t>(134685)</t>
  </si>
  <si>
    <t>(424201)</t>
  </si>
  <si>
    <t>(54440)</t>
  </si>
  <si>
    <t>(83034)</t>
  </si>
  <si>
    <t>(225)</t>
  </si>
  <si>
    <t>(10257)</t>
  </si>
  <si>
    <t>(90987)</t>
  </si>
  <si>
    <t>(9446334)</t>
  </si>
  <si>
    <t>(364756)</t>
  </si>
  <si>
    <t>(88357)</t>
  </si>
  <si>
    <t>(10461347)</t>
  </si>
  <si>
    <t>Оценочные обязательства - 
всего за 2012 год</t>
  </si>
  <si>
    <t>Попов А.Л.</t>
  </si>
  <si>
    <t>Долгосрочная дебиторская задолженность -
всего</t>
  </si>
  <si>
    <t>причитающиеся проценты, штрафы и иные начисления</t>
  </si>
  <si>
    <t>в результате хозяйственных операций (сумма долга 
по сделке операции)</t>
  </si>
  <si>
    <t>списание
на финансовый результат</t>
  </si>
  <si>
    <t>причитающиеся проценты, штрафы 
и иные начисления</t>
  </si>
  <si>
    <t>от сторонних организаций</t>
  </si>
  <si>
    <t>Запасные части</t>
  </si>
  <si>
    <t>Материалы на технологию</t>
  </si>
  <si>
    <t>Спецодежда</t>
  </si>
  <si>
    <t xml:space="preserve">Строительные, ремонтные материалы, давальческие материалы </t>
  </si>
  <si>
    <t>Хоз.инвентарь и прочее сырье и материалы</t>
  </si>
  <si>
    <t>Топливо</t>
  </si>
  <si>
    <t>4.2. Запасы в залоге</t>
  </si>
  <si>
    <r>
      <t xml:space="preserve">                                                  5. Дебиторская и кредиторская задолженность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Arial"/>
        <family val="2"/>
        <charset val="204"/>
      </rPr>
      <t/>
    </r>
  </si>
  <si>
    <t xml:space="preserve">величина резерва
по сомни-тельным долгам </t>
  </si>
  <si>
    <r>
      <t>списание
на финансовый результат</t>
    </r>
    <r>
      <rPr>
        <sz val="8"/>
        <color rgb="FFFF0000"/>
        <rFont val="Arial"/>
        <family val="2"/>
        <charset val="204"/>
      </rPr>
      <t/>
    </r>
  </si>
  <si>
    <t>восста-новление резерва</t>
  </si>
  <si>
    <t>величина резерва
по сомни-тельным долгам</t>
  </si>
  <si>
    <t>Авансы выданные поставщикам материалов</t>
  </si>
  <si>
    <t>Переплата во внебюджетные фонды</t>
  </si>
  <si>
    <t>Прочие дебиторы</t>
  </si>
  <si>
    <t>в результате хозяйственных операций</t>
  </si>
  <si>
    <t>Поставщикам топлива</t>
  </si>
  <si>
    <t>Прочим поставщикам работ, услуг</t>
  </si>
  <si>
    <t>Задолженность перед персоналом</t>
  </si>
  <si>
    <t>Задолженность перед внебюджетными фондами</t>
  </si>
  <si>
    <t>Задолженность перед бюджетом</t>
  </si>
  <si>
    <t>Авансы полученные</t>
  </si>
  <si>
    <t>(3198)</t>
  </si>
  <si>
    <t>(6603791)</t>
  </si>
  <si>
    <t>(60340)</t>
  </si>
  <si>
    <t>(97019)</t>
  </si>
  <si>
    <t>(13791)</t>
  </si>
  <si>
    <t>(383452)</t>
  </si>
  <si>
    <t>(52865)</t>
  </si>
  <si>
    <t>(31456)</t>
  </si>
  <si>
    <t>(454989)</t>
  </si>
  <si>
    <t>(467513)</t>
  </si>
  <si>
    <t>5401</t>
  </si>
  <si>
    <t>5421</t>
  </si>
  <si>
    <t>5402</t>
  </si>
  <si>
    <t>5422</t>
  </si>
  <si>
    <t>5403</t>
  </si>
  <si>
    <t>5423</t>
  </si>
  <si>
    <t>5404</t>
  </si>
  <si>
    <t>5424</t>
  </si>
  <si>
    <t>5405</t>
  </si>
  <si>
    <t>5425</t>
  </si>
  <si>
    <t>5406</t>
  </si>
  <si>
    <t>5426</t>
  </si>
  <si>
    <t>5407</t>
  </si>
  <si>
    <t>5427</t>
  </si>
  <si>
    <t>5408</t>
  </si>
  <si>
    <t>5428</t>
  </si>
  <si>
    <t>5409</t>
  </si>
  <si>
    <t>5429</t>
  </si>
  <si>
    <t>5441</t>
  </si>
  <si>
    <t>5446</t>
  </si>
  <si>
    <t>5502</t>
  </si>
  <si>
    <t>5522</t>
  </si>
  <si>
    <t>5511</t>
  </si>
  <si>
    <t>5531</t>
  </si>
  <si>
    <t>5512</t>
  </si>
  <si>
    <t>5532</t>
  </si>
  <si>
    <t>5513</t>
  </si>
  <si>
    <t>5514</t>
  </si>
  <si>
    <t>5515</t>
  </si>
  <si>
    <t>5516</t>
  </si>
  <si>
    <t>5517</t>
  </si>
  <si>
    <t>5533</t>
  </si>
  <si>
    <t>5534</t>
  </si>
  <si>
    <t>5555</t>
  </si>
  <si>
    <t>5556</t>
  </si>
  <si>
    <t>5557</t>
  </si>
  <si>
    <t>5541</t>
  </si>
  <si>
    <t>5542</t>
  </si>
  <si>
    <t>5543</t>
  </si>
  <si>
    <t>5544</t>
  </si>
  <si>
    <t>5545</t>
  </si>
  <si>
    <t>5546</t>
  </si>
  <si>
    <t>5547</t>
  </si>
  <si>
    <t>5552</t>
  </si>
  <si>
    <t>5572</t>
  </si>
  <si>
    <t>5553</t>
  </si>
  <si>
    <t>5554</t>
  </si>
  <si>
    <t>5573</t>
  </si>
  <si>
    <t>5574</t>
  </si>
  <si>
    <t>5561</t>
  </si>
  <si>
    <t>5562</t>
  </si>
  <si>
    <t>5563</t>
  </si>
  <si>
    <t>5564</t>
  </si>
  <si>
    <t>5565</t>
  </si>
  <si>
    <t>5566</t>
  </si>
  <si>
    <t>5567</t>
  </si>
  <si>
    <t>5568</t>
  </si>
  <si>
    <t>5569</t>
  </si>
  <si>
    <t>5581</t>
  </si>
  <si>
    <t>5582</t>
  </si>
  <si>
    <t>5583</t>
  </si>
  <si>
    <t>5584</t>
  </si>
  <si>
    <t>5586</t>
  </si>
  <si>
    <t>5585</t>
  </si>
  <si>
    <t>5587</t>
  </si>
  <si>
    <t>5588</t>
  </si>
  <si>
    <t>5589</t>
  </si>
  <si>
    <t>(243349)</t>
  </si>
  <si>
    <t>(120000)</t>
  </si>
  <si>
    <t>(120691)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</si>
  <si>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</si>
  <si>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</si>
  <si>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</si>
  <si>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</si>
  <si>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</si>
  <si>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</si>
  <si>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</si>
  <si>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</si>
  <si>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</si>
  <si>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(10934)</t>
  </si>
  <si>
    <t>5701</t>
  </si>
  <si>
    <t>5702</t>
  </si>
  <si>
    <t>5711</t>
  </si>
  <si>
    <t>5712</t>
  </si>
  <si>
    <t>5801</t>
  </si>
  <si>
    <t>5811</t>
  </si>
  <si>
    <t>5812</t>
  </si>
  <si>
    <t>5902</t>
  </si>
  <si>
    <t>5903</t>
  </si>
  <si>
    <t>5904</t>
  </si>
  <si>
    <t>5911</t>
  </si>
  <si>
    <t>5921</t>
  </si>
  <si>
    <t>Коды</t>
  </si>
  <si>
    <t>Форма по ОКУД</t>
  </si>
  <si>
    <t>0710004</t>
  </si>
  <si>
    <t>Дата (число, месяц, год)</t>
  </si>
  <si>
    <t>03</t>
  </si>
  <si>
    <t>Организация</t>
  </si>
  <si>
    <t>КГУП "Примтеплоэнерго"</t>
  </si>
  <si>
    <t>по ОКПО</t>
  </si>
  <si>
    <t>57825401</t>
  </si>
  <si>
    <t>Идентификационный номер налогоплательщика</t>
  </si>
  <si>
    <t>ИНН</t>
  </si>
  <si>
    <t>2536112729</t>
  </si>
  <si>
    <t>Вид экономической
деятельности</t>
  </si>
  <si>
    <t>теплоснабжение</t>
  </si>
  <si>
    <t>по ОКВЭД</t>
  </si>
  <si>
    <t>Организационно-правовая форма/форма собственности</t>
  </si>
  <si>
    <t>13</t>
  </si>
  <si>
    <t>государственное унитарное предприятие</t>
  </si>
  <si>
    <t>по ОКОПФ/ОКФС</t>
  </si>
  <si>
    <t>Единица измерения: тыс. руб./млн. руб. (ненужное зачеркнуть)</t>
  </si>
  <si>
    <t>по ОКЕИ</t>
  </si>
  <si>
    <t>1. Нематериальные активы и расходы на научно-исследовательские,</t>
  </si>
  <si>
    <t>опытно-конструкторские и технологические работы (НИОКР)</t>
  </si>
  <si>
    <t>1.1. Наличие и движение нематериальных активов</t>
  </si>
  <si>
    <t>начислено амортиза-ции</t>
  </si>
  <si>
    <t>убыток
от обесце-нения</t>
  </si>
  <si>
    <t>переоценка</t>
  </si>
  <si>
    <r>
      <t xml:space="preserve">первона-чальная стоимость </t>
    </r>
    <r>
      <rPr>
        <vertAlign val="superscript"/>
        <sz val="7"/>
        <rFont val="Arial"/>
        <family val="2"/>
        <charset val="204"/>
      </rPr>
      <t>3</t>
    </r>
  </si>
  <si>
    <t>накопленная амортизация 
и убытки от обесценения</t>
  </si>
  <si>
    <t>накоплен-ная амортиза-ция</t>
  </si>
  <si>
    <t>Нематериальные активы - всего</t>
  </si>
  <si>
    <t>(вид нематериальных активов)</t>
  </si>
  <si>
    <t>и т.д.</t>
  </si>
  <si>
    <t>1.2. Первоначальная стоимость нематериальных активов, созданных самой организацией</t>
  </si>
  <si>
    <t xml:space="preserve"> 31 декабря</t>
  </si>
  <si>
    <t>1.3. Нематериальные активы с полностью погашенной стоимостью</t>
  </si>
  <si>
    <t>1.4. Наличие и движение результатов НИОКР</t>
  </si>
  <si>
    <t>первоначальная стоимость</t>
  </si>
  <si>
    <t>часть
стоимости, списанной
на расходы</t>
  </si>
  <si>
    <t>часть стоимости, списанная
на расходы
за период</t>
  </si>
  <si>
    <t>часть стоимости, списанной 
на расходы</t>
  </si>
  <si>
    <t>НИОКР - всего</t>
  </si>
  <si>
    <t>(объект, группа объектов)</t>
  </si>
  <si>
    <t>1.5. Незаконченные и неоформленные НИОКР и незаконченные операции по приобретению нематериальных активов</t>
  </si>
  <si>
    <t>На начало
года</t>
  </si>
  <si>
    <t>На конец 
периода</t>
  </si>
  <si>
    <t>затраты за период</t>
  </si>
  <si>
    <t>списано затрат как
не давших положительного результата</t>
  </si>
  <si>
    <t>принято к учету в качестве нематериальных активов
или НИОКР</t>
  </si>
  <si>
    <t>Затраты по незаконченным исследованиям и разработкам - всего</t>
  </si>
  <si>
    <t>незаконченные операции
по приобретению нематериальных активов - всего</t>
  </si>
  <si>
    <t xml:space="preserve">первона-чальная стоимость </t>
  </si>
  <si>
    <t>(13484298)</t>
  </si>
  <si>
    <t>(10962)</t>
  </si>
  <si>
    <t>724147</t>
  </si>
  <si>
    <t>603456</t>
  </si>
  <si>
    <t>3. Финансовые вложения</t>
  </si>
  <si>
    <t>3.1. Наличие и движение финансовых вложений</t>
  </si>
  <si>
    <t>перво-начальная стоимость</t>
  </si>
  <si>
    <t>выбыло (погашено)</t>
  </si>
  <si>
    <t>начисление процентов (включая доведение первона-чальной стоимости до номинальной)</t>
  </si>
  <si>
    <t>текущей рыночной стоимости (убытков от обесценения)</t>
  </si>
  <si>
    <t>Долгосрочные - всего</t>
  </si>
  <si>
    <t>5301</t>
  </si>
  <si>
    <t>5311</t>
  </si>
  <si>
    <t>Краткосрочные - всего</t>
  </si>
  <si>
    <t>5305</t>
  </si>
  <si>
    <t>5315</t>
  </si>
  <si>
    <t>Финансовых вложений - 
итого</t>
  </si>
  <si>
    <t>5300</t>
  </si>
  <si>
    <t>5310</t>
  </si>
  <si>
    <t>3.2. Иное использование финансовых вложений</t>
  </si>
  <si>
    <t>Финансовые вложения, находящиеся в залоге, - всего</t>
  </si>
  <si>
    <t>(группы, виды)</t>
  </si>
  <si>
    <t>Финансовые вложения, переданные третьим лицам (кроме продажи), - всего</t>
  </si>
  <si>
    <t>Иное использование финансовых вложений</t>
  </si>
  <si>
    <t>накопленная корректи-
ровка</t>
  </si>
  <si>
    <t>15242</t>
  </si>
  <si>
    <t>2. Основные средства</t>
  </si>
  <si>
    <t>2.1. Наличие и движение основных средств</t>
  </si>
  <si>
    <t>поступило от филиалов и дирекции (счет 79)</t>
  </si>
  <si>
    <t>амортизация по поступившим от ф-лов и дирекции (сч.79)</t>
  </si>
  <si>
    <t>выбыло объектов</t>
  </si>
  <si>
    <t>выбыло в филиалы и дирекцию (счет 79)</t>
  </si>
  <si>
    <t>амортизация по выбывшим в ф-лы и дирекцию (сч.79)</t>
  </si>
  <si>
    <t>Основные средства (без учета доходных вложений в материальные ценности) - всего</t>
  </si>
  <si>
    <t>(</t>
  </si>
  <si>
    <t>)</t>
  </si>
  <si>
    <t>5201</t>
  </si>
  <si>
    <t>(здания)</t>
  </si>
  <si>
    <t>5211</t>
  </si>
  <si>
    <t>(сооружения)</t>
  </si>
  <si>
    <t>5202</t>
  </si>
  <si>
    <t>5212</t>
  </si>
  <si>
    <t>(машины и оборудование)</t>
  </si>
  <si>
    <t>5203</t>
  </si>
  <si>
    <t>5213</t>
  </si>
  <si>
    <t>(средства транспортные)</t>
  </si>
  <si>
    <t>5204</t>
  </si>
  <si>
    <t>5214</t>
  </si>
  <si>
    <t>(инвентарь производственный и хозяйственный)</t>
  </si>
  <si>
    <t>5205</t>
  </si>
  <si>
    <t>5215</t>
  </si>
  <si>
    <t>(земельные участки)</t>
  </si>
  <si>
    <t>5206</t>
  </si>
  <si>
    <t>5216</t>
  </si>
  <si>
    <t>Учтено в составе доходных вложений в материальные ценности - всего</t>
  </si>
  <si>
    <t>5220</t>
  </si>
  <si>
    <t>5230</t>
  </si>
  <si>
    <t>(группа объектов)</t>
  </si>
  <si>
    <t>первона-чальная стоимость</t>
  </si>
  <si>
    <t>накопленная амортизация</t>
  </si>
  <si>
    <t>начислено амортизации</t>
  </si>
  <si>
    <t>2.2. Незавершенные капитальные вложения</t>
  </si>
  <si>
    <t>затраты 
за период</t>
  </si>
  <si>
    <t>списано</t>
  </si>
  <si>
    <t>принято к учету в качестве основных средств или увеличена стоимость</t>
  </si>
  <si>
    <t>Незавершенное строительство и незаконченные операции по приобретению, модернизации и т.п. основных средств - всего</t>
  </si>
  <si>
    <t>5240</t>
  </si>
  <si>
    <t>5250</t>
  </si>
  <si>
    <t>5241</t>
  </si>
  <si>
    <t>5251</t>
  </si>
  <si>
    <t>5242</t>
  </si>
  <si>
    <t>5252</t>
  </si>
  <si>
    <t>5243</t>
  </si>
  <si>
    <t>5253</t>
  </si>
  <si>
    <t>5244</t>
  </si>
  <si>
    <t>5254</t>
  </si>
  <si>
    <t>5245</t>
  </si>
  <si>
    <t>5255</t>
  </si>
  <si>
    <t>5246</t>
  </si>
  <si>
    <t>5256</t>
  </si>
  <si>
    <t>Оборудование к установке</t>
  </si>
  <si>
    <t>Приход</t>
  </si>
  <si>
    <r>
      <t xml:space="preserve"> г.</t>
    </r>
    <r>
      <rPr>
        <vertAlign val="superscript"/>
        <sz val="8"/>
        <color rgb="FFFF0000"/>
        <rFont val="Arial"/>
        <family val="2"/>
        <charset val="204"/>
      </rPr>
      <t>1</t>
    </r>
  </si>
  <si>
    <r>
      <t xml:space="preserve"> г.</t>
    </r>
    <r>
      <rPr>
        <vertAlign val="superscript"/>
        <sz val="8"/>
        <color rgb="FFFF0000"/>
        <rFont val="Arial"/>
        <family val="2"/>
        <charset val="204"/>
      </rPr>
      <t>2</t>
    </r>
  </si>
  <si>
    <t>2.3. Изменение стоимости основных средств в результате достройки, дооборудования,</t>
  </si>
  <si>
    <t>реконструкции и частичной ликвидации</t>
  </si>
  <si>
    <t>Увеличение стоимости объектов основных средств в результате достройки, дооборудования, реконструкции - всего</t>
  </si>
  <si>
    <t>А/м Тойота ЛэндКрузер №С260СС</t>
  </si>
  <si>
    <t>Автогараж</t>
  </si>
  <si>
    <t>А/м Ssang Yang KYRON II №Х889АН</t>
  </si>
  <si>
    <t>Забор (огражд.) по периметру здания</t>
  </si>
  <si>
    <t>Система ГВС от солнечных батарей</t>
  </si>
  <si>
    <t>Часть адм.здания 1-2 эт., кроме3-4эт.</t>
  </si>
  <si>
    <t>Часть адм.здания 3эт.</t>
  </si>
  <si>
    <t>Часть адм.здания 4эт.</t>
  </si>
  <si>
    <t>Экскаватор Hyndai R520LC-9S</t>
  </si>
  <si>
    <t>А/м TOYOTA HILUX SURF № В 253 АР</t>
  </si>
  <si>
    <t>Уменьшение стоимости объектов основных средств в результате частичной ликвидации - всего:</t>
  </si>
  <si>
    <t>5270</t>
  </si>
  <si>
    <t>2.4. Иное использование основных средств</t>
  </si>
  <si>
    <t>Переданные в аренду основные средства, числящиеся на балансе</t>
  </si>
  <si>
    <t>5280</t>
  </si>
  <si>
    <t>Переданные в аренду основные средства, числящиеся за балансом</t>
  </si>
  <si>
    <t>5281</t>
  </si>
  <si>
    <t>Полученные в аренду основные средства, числящиеся на балансе</t>
  </si>
  <si>
    <t>5282</t>
  </si>
  <si>
    <t>Полученные в аренду основные средства, числящиеся за балансом</t>
  </si>
  <si>
    <t>5283</t>
  </si>
  <si>
    <t>Объекты недвижимости, принятые 
в эксплуатацию и фактически используемые, находящиеся в процессе государственной регистрации</t>
  </si>
  <si>
    <t>5284</t>
  </si>
  <si>
    <t>Основные средства, переведенные
на консервацию</t>
  </si>
  <si>
    <t>5285</t>
  </si>
  <si>
    <t>Иное использование основных средств (залог и др.)</t>
  </si>
  <si>
    <t>5286</t>
  </si>
  <si>
    <t>за  год  2013 г.</t>
  </si>
  <si>
    <t>2014</t>
  </si>
  <si>
    <t>(6820)</t>
  </si>
  <si>
    <t>(53316)</t>
  </si>
  <si>
    <t>(10996)</t>
  </si>
  <si>
    <t>(250273)</t>
  </si>
  <si>
    <t>(22)</t>
  </si>
  <si>
    <t>(10493)</t>
  </si>
  <si>
    <t>(45367)</t>
  </si>
  <si>
    <t>3089</t>
  </si>
  <si>
    <t>(27169)</t>
  </si>
  <si>
    <t>(468847)</t>
  </si>
  <si>
    <t>(471838)</t>
  </si>
  <si>
    <t>(6483822)</t>
  </si>
  <si>
    <t>(8133386)</t>
  </si>
  <si>
    <t>Оценочные обязательства - 
всего за 2013 год</t>
  </si>
  <si>
    <t>Весы Магнус</t>
  </si>
  <si>
    <t>Здание котельной №10 Тавричанка</t>
  </si>
  <si>
    <t>Котельная угольная автомат</t>
  </si>
  <si>
    <t>Установка дизель-генераторная</t>
  </si>
  <si>
    <t>Дизельный двигатель</t>
  </si>
  <si>
    <t>Котельная №4</t>
  </si>
  <si>
    <t>(873043)</t>
  </si>
  <si>
    <t>(24380)</t>
  </si>
  <si>
    <t>(97728)</t>
  </si>
  <si>
    <t>(598087)</t>
  </si>
  <si>
    <t>(32853)</t>
  </si>
  <si>
    <t>123840</t>
  </si>
  <si>
    <t>(9123155)</t>
  </si>
  <si>
    <t>(896137)</t>
  </si>
  <si>
    <t>(164032)</t>
  </si>
  <si>
    <t>3917287</t>
  </si>
  <si>
    <t>(11766562)</t>
  </si>
  <si>
    <t>(11776562)</t>
  </si>
  <si>
    <t>(567559)</t>
  </si>
  <si>
    <t>(1382)</t>
  </si>
  <si>
    <t>(5)</t>
  </si>
  <si>
    <t>(145375)</t>
  </si>
  <si>
    <t>(11)</t>
  </si>
  <si>
    <t>(1330100)</t>
  </si>
  <si>
    <t>(4889)</t>
  </si>
  <si>
    <t>(484770)</t>
  </si>
  <si>
    <t>(1284162)</t>
  </si>
  <si>
    <t>(521206)</t>
  </si>
  <si>
    <t>(3170)</t>
  </si>
  <si>
    <t>(157335)</t>
  </si>
  <si>
    <t>(49)</t>
  </si>
  <si>
    <t>(1456)</t>
  </si>
  <si>
    <t>(6679440)</t>
  </si>
  <si>
    <t>(726930)</t>
  </si>
  <si>
    <t>(500000)</t>
  </si>
  <si>
    <t>(6732169)</t>
  </si>
  <si>
    <t>(444)</t>
  </si>
  <si>
    <t>(1)</t>
  </si>
  <si>
    <t>(470)</t>
  </si>
  <si>
    <t>(795)</t>
  </si>
  <si>
    <t>(1105453)</t>
  </si>
  <si>
    <t>(468196)</t>
  </si>
  <si>
    <t>(3971)</t>
  </si>
  <si>
    <t>(1910)</t>
  </si>
  <si>
    <t>(314)</t>
  </si>
  <si>
    <t>(7905)</t>
  </si>
  <si>
    <t>(2657)</t>
  </si>
  <si>
    <t>(623348)</t>
  </si>
  <si>
    <t>(3582)</t>
  </si>
  <si>
    <t>**) В том числе себестоимость проданных товарно-материальных ценностей-      623 643</t>
  </si>
  <si>
    <t>*) В том числе себестоимость проданных товарно-материальных ценностей-         525 503</t>
  </si>
  <si>
    <t>482764</t>
  </si>
  <si>
    <t>Сергиенко А.В.</t>
  </si>
  <si>
    <t>14</t>
  </si>
  <si>
    <t>40.30.1</t>
  </si>
  <si>
    <t>5447</t>
  </si>
  <si>
    <t>простой вексель</t>
  </si>
  <si>
    <t>(322259)</t>
  </si>
  <si>
    <t>(334452)</t>
  </si>
  <si>
    <t>(1176871)</t>
  </si>
  <si>
    <t>172771</t>
  </si>
  <si>
    <t>(1269085)</t>
  </si>
  <si>
    <t>145291</t>
  </si>
  <si>
    <t>123786</t>
  </si>
  <si>
    <t>(566412)</t>
  </si>
  <si>
    <t>62139</t>
  </si>
  <si>
    <t>186768</t>
  </si>
  <si>
    <t>(2088829)</t>
  </si>
  <si>
    <t>52346</t>
  </si>
  <si>
    <t>(250088)</t>
  </si>
  <si>
    <t>79997</t>
  </si>
  <si>
    <t>39829</t>
  </si>
  <si>
    <t>(680010)</t>
  </si>
  <si>
    <t>(258349)</t>
  </si>
  <si>
    <t>(337235)</t>
  </si>
  <si>
    <t>15264</t>
  </si>
  <si>
    <t>(66279)</t>
  </si>
  <si>
    <t>(13727085)</t>
  </si>
  <si>
    <t>(8165216)</t>
  </si>
  <si>
    <t>Пояснения к бухгалтерскому балансу и отчету о финансовых результатах</t>
  </si>
  <si>
    <t>вклад в уставный капитал ООО "Лермонтовский ГОК"</t>
  </si>
  <si>
    <t>28</t>
  </si>
  <si>
    <t>Бухгалтерский баланс</t>
  </si>
  <si>
    <t>на</t>
  </si>
  <si>
    <t>0710001</t>
  </si>
  <si>
    <t>Вид экономической</t>
  </si>
  <si>
    <t>по</t>
  </si>
  <si>
    <t>деятельности</t>
  </si>
  <si>
    <t>ОКВЭД</t>
  </si>
  <si>
    <t>Единица измерения: тыс. руб. (млн. руб.)</t>
  </si>
  <si>
    <t>384</t>
  </si>
  <si>
    <t>Местонахождение (адрес)</t>
  </si>
  <si>
    <t xml:space="preserve">   690089, г.Владивосток, ул. Героев Варяга, д.12</t>
  </si>
  <si>
    <t xml:space="preserve">Поясне-
ния </t>
  </si>
  <si>
    <t xml:space="preserve">Наименование показателя 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</si>
  <si>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</si>
  <si>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</si>
  <si>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</si>
  <si>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</si>
  <si>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Нематериальные поисковые активы</t>
  </si>
  <si>
    <t>Материальные поисковые активы</t>
  </si>
  <si>
    <t>п.2.1</t>
  </si>
  <si>
    <t>Основные средства, в том числе:</t>
  </si>
  <si>
    <t>п.2.2</t>
  </si>
  <si>
    <t xml:space="preserve">  вложения во внеоборотные активы</t>
  </si>
  <si>
    <t>Доходные вложения в материальные ценности</t>
  </si>
  <si>
    <t>п.3.1</t>
  </si>
  <si>
    <t>Финансовые вложения</t>
  </si>
  <si>
    <t>Отложенные налоговые активы</t>
  </si>
  <si>
    <t>Авансы выданные поставщикам за основные средства</t>
  </si>
  <si>
    <t>Итого по разделу I</t>
  </si>
  <si>
    <t>п.4.1</t>
  </si>
  <si>
    <t>II. ОБОРОТНЫЕ АКТИВЫ</t>
  </si>
  <si>
    <t>Запасы</t>
  </si>
  <si>
    <t>Налог на добавленную стоимость по приобретенным ценностям</t>
  </si>
  <si>
    <t>п.5.1</t>
  </si>
  <si>
    <t>Дебиторская задолженность</t>
  </si>
  <si>
    <t>Финансовые вложения (за исключением денежных эквивалентов)</t>
  </si>
  <si>
    <t>Денежные средства и денежные эквиваленты</t>
  </si>
  <si>
    <t>Прочие оборотные активы</t>
  </si>
  <si>
    <t>Итого по разделу II</t>
  </si>
  <si>
    <t>БАЛАНС</t>
  </si>
  <si>
    <t>ПАССИВ</t>
  </si>
  <si>
    <t xml:space="preserve">III. КАПИТАЛ И РЕЗЕРВЫ </t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</si>
  <si>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</si>
  <si>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</si>
  <si>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</si>
  <si>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</si>
  <si>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</si>
  <si>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</si>
  <si>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</si>
  <si>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п.5.3</t>
  </si>
  <si>
    <t>IV. ДОЛГОСРОЧНЫЕ ОБЯЗАТЕЛЬСТВА</t>
  </si>
  <si>
    <t>Заемные средства</t>
  </si>
  <si>
    <t>Отложенные налоговые обязательства</t>
  </si>
  <si>
    <t>Оценочные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</si>
  <si>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</si>
  <si>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</si>
  <si>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</si>
  <si>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</si>
  <si>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</si>
  <si>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п.7</t>
  </si>
  <si>
    <t>Итого по разделу V</t>
  </si>
  <si>
    <t>Главный бухгалтер</t>
  </si>
  <si>
    <t>г.</t>
  </si>
  <si>
    <t>Отчет о финансовых результатах</t>
  </si>
  <si>
    <t>за</t>
  </si>
  <si>
    <t>год</t>
  </si>
  <si>
    <t>0710002</t>
  </si>
  <si>
    <t>Теплоснабжение</t>
  </si>
  <si>
    <t xml:space="preserve">  государственное унитарное предприятие</t>
  </si>
  <si>
    <t>Поясне-
ния</t>
  </si>
  <si>
    <t>За 12 месяцев</t>
  </si>
  <si>
    <r>
      <t>Выручка</t>
    </r>
    <r>
      <rPr>
        <sz val="10"/>
        <rFont val="Arial"/>
        <family val="2"/>
        <charset val="204"/>
      </rPr>
      <t>, в т.ч.:</t>
    </r>
  </si>
  <si>
    <t>теплоэнергия</t>
  </si>
  <si>
    <t>добыча вольфрам молибденовой руды</t>
  </si>
  <si>
    <t>Себестоимость продаж, в т.ч.: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</si>
  <si>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</si>
  <si>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</si>
  <si>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</si>
  <si>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</si>
  <si>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</si>
  <si>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</si>
  <si>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</si>
  <si>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</si>
  <si>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</si>
  <si>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</si>
  <si>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</si>
  <si>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</si>
  <si>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</si>
  <si>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</si>
  <si>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</si>
  <si>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</si>
  <si>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</si>
  <si>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r>
      <t xml:space="preserve">Поясне-
ния </t>
    </r>
    <r>
      <rPr>
        <vertAlign val="superscript"/>
        <sz val="10"/>
        <rFont val="Arial"/>
        <family val="2"/>
        <charset val="204"/>
      </rPr>
      <t>1</t>
    </r>
  </si>
  <si>
    <r>
      <t xml:space="preserve">Наименование показателя </t>
    </r>
    <r>
      <rPr>
        <vertAlign val="superscript"/>
        <sz val="10"/>
        <rFont val="Arial"/>
        <family val="2"/>
        <charset val="204"/>
      </rPr>
      <t>2</t>
    </r>
  </si>
  <si>
    <t>За 7 месяцев</t>
  </si>
  <si>
    <t>За 6 месяцев</t>
  </si>
  <si>
    <r>
      <t xml:space="preserve"> г.</t>
    </r>
    <r>
      <rPr>
        <vertAlign val="superscript"/>
        <sz val="10"/>
        <rFont val="Arial"/>
        <family val="2"/>
        <charset val="204"/>
      </rPr>
      <t>3</t>
    </r>
  </si>
  <si>
    <r>
      <t xml:space="preserve"> г.</t>
    </r>
    <r>
      <rPr>
        <vertAlign val="superscript"/>
        <sz val="10"/>
        <rFont val="Arial"/>
        <family val="2"/>
        <charset val="204"/>
      </rPr>
      <t>4</t>
    </r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</si>
  <si>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</si>
  <si>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</si>
  <si>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</si>
  <si>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</si>
  <si>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</si>
  <si>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</si>
  <si>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Отчет об изменениях капитала</t>
  </si>
  <si>
    <t>0710003</t>
  </si>
  <si>
    <t xml:space="preserve">                    КГУП "Примтеплоэнерго"</t>
  </si>
  <si>
    <r>
      <t xml:space="preserve">     </t>
    </r>
    <r>
      <rPr>
        <b/>
        <sz val="9"/>
        <rFont val="Arial"/>
        <family val="2"/>
        <charset val="204"/>
      </rPr>
      <t>теплоснабжение</t>
    </r>
  </si>
  <si>
    <t xml:space="preserve">                  государственное унитарное предприятие</t>
  </si>
  <si>
    <t>1. Движение капитала</t>
  </si>
  <si>
    <t>Уставный капитал</t>
  </si>
  <si>
    <t>Собственные акции, выкупленные
у акционеров</t>
  </si>
  <si>
    <t>Добавочный
капитал</t>
  </si>
  <si>
    <t>Резервный
капитал</t>
  </si>
  <si>
    <t>Величина капитала на 31 декабря 20</t>
  </si>
  <si>
    <t>3100</t>
  </si>
  <si>
    <t>(80716)</t>
  </si>
  <si>
    <t>3210</t>
  </si>
  <si>
    <t>Увеличение капитала - всего:</t>
  </si>
  <si>
    <t>3211</t>
  </si>
  <si>
    <t>чистая прибыль</t>
  </si>
  <si>
    <t>переоценка имущества</t>
  </si>
  <si>
    <t>3212</t>
  </si>
  <si>
    <t>доходы, относящиеся непосредственно на увеличение капитала</t>
  </si>
  <si>
    <t>3213</t>
  </si>
  <si>
    <t>дополнительный выпуск акций</t>
  </si>
  <si>
    <t>3214</t>
  </si>
  <si>
    <t>увеличение номинальной стоимости акций</t>
  </si>
  <si>
    <t>3215</t>
  </si>
  <si>
    <t>решение собственника</t>
  </si>
  <si>
    <t>3216</t>
  </si>
  <si>
    <t>Форма 0710023 с. 2</t>
  </si>
  <si>
    <t>Добавочный капитал</t>
  </si>
  <si>
    <t>Уменьшение капитала - всего:</t>
  </si>
  <si>
    <t>3220</t>
  </si>
  <si>
    <t>3221</t>
  </si>
  <si>
    <t>убыток (ретроспективный перерасчет)</t>
  </si>
  <si>
    <t>3222</t>
  </si>
  <si>
    <t>расходы, относящиеся непосредственно на уменьшение капитала</t>
  </si>
  <si>
    <t>3223</t>
  </si>
  <si>
    <t>уменьшение номинальной стоимости акций</t>
  </si>
  <si>
    <t>3224</t>
  </si>
  <si>
    <t>уменьшение количества акций</t>
  </si>
  <si>
    <t>3225</t>
  </si>
  <si>
    <t>3226</t>
  </si>
  <si>
    <t>дивиденды</t>
  </si>
  <si>
    <t>3227</t>
  </si>
  <si>
    <t>Изменение добавочного капитала ретроспект</t>
  </si>
  <si>
    <t>3230</t>
  </si>
  <si>
    <t>(253190)</t>
  </si>
  <si>
    <t>Изменение резервного капитала</t>
  </si>
  <si>
    <t>3240</t>
  </si>
  <si>
    <t>3200</t>
  </si>
  <si>
    <t>(317777)</t>
  </si>
  <si>
    <t>3310</t>
  </si>
  <si>
    <t>3311</t>
  </si>
  <si>
    <t>3312</t>
  </si>
  <si>
    <t>3313</t>
  </si>
  <si>
    <t>3314</t>
  </si>
  <si>
    <t>3315</t>
  </si>
  <si>
    <t>3316</t>
  </si>
  <si>
    <t>3320</t>
  </si>
  <si>
    <t>3321</t>
  </si>
  <si>
    <t>убыток</t>
  </si>
  <si>
    <t>3322</t>
  </si>
  <si>
    <t>3323</t>
  </si>
  <si>
    <t>3324</t>
  </si>
  <si>
    <t>3325</t>
  </si>
  <si>
    <t>3326</t>
  </si>
  <si>
    <t>3327</t>
  </si>
  <si>
    <t>Изменение добавочного капитала</t>
  </si>
  <si>
    <t>3330</t>
  </si>
  <si>
    <t>3340</t>
  </si>
  <si>
    <t>3300</t>
  </si>
  <si>
    <t>166740</t>
  </si>
  <si>
    <t>Форма 0710023 с. 3</t>
  </si>
  <si>
    <t>2. Корректировки в связи с изменением учетной политики и исправлением ошибок</t>
  </si>
  <si>
    <t>Изменения капитала за 20</t>
  </si>
  <si>
    <t>за счет чистой прибыли
(убытка)</t>
  </si>
  <si>
    <t>за счет иных факторов</t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</si>
  <si>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</si>
  <si>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</si>
  <si>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</si>
  <si>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</si>
  <si>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</si>
  <si>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</si>
  <si>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3500</t>
  </si>
  <si>
    <t>3401</t>
  </si>
  <si>
    <t>нераспределенная прибыль (непокрытый убыток):</t>
  </si>
  <si>
    <t>3411</t>
  </si>
  <si>
    <t>3421</t>
  </si>
  <si>
    <t>3501</t>
  </si>
  <si>
    <t>другие статьи капитала, по которым
осуществлены корректировки:</t>
  </si>
  <si>
    <t>3402</t>
  </si>
  <si>
    <t>(по статьям)</t>
  </si>
  <si>
    <t>3412</t>
  </si>
  <si>
    <t>3422</t>
  </si>
  <si>
    <t>3502</t>
  </si>
  <si>
    <t>Форма 0710023 с. 4</t>
  </si>
  <si>
    <t>3. Чистые активы</t>
  </si>
  <si>
    <t>Чистые активы</t>
  </si>
  <si>
    <t>3600</t>
  </si>
  <si>
    <t xml:space="preserve">                      Сергиенко А.В.                                 </t>
  </si>
  <si>
    <t>Отчет о движении денежных средств</t>
  </si>
  <si>
    <t>за  год  2013г.</t>
  </si>
  <si>
    <t>За год</t>
  </si>
  <si>
    <t>2013г.</t>
  </si>
  <si>
    <t>2012г.</t>
  </si>
  <si>
    <t>Денежные потоки от
текущих операций</t>
  </si>
  <si>
    <t>4110</t>
  </si>
  <si>
    <t>Поступления - всего</t>
  </si>
  <si>
    <t>4111</t>
  </si>
  <si>
    <t>от продажи продукции, товаров, работ и услуг</t>
  </si>
  <si>
    <t>арендных платежей, лицензионных платежей, роялти, 
комиссионных и иных аналогичных платежей</t>
  </si>
  <si>
    <t>4112</t>
  </si>
  <si>
    <t>от перепродажи финансовых вложений</t>
  </si>
  <si>
    <t>4113</t>
  </si>
  <si>
    <t>бюджетные асигнования и иное целевое финансирование</t>
  </si>
  <si>
    <t>4114</t>
  </si>
  <si>
    <t>дотации на покрытие убытков</t>
  </si>
  <si>
    <t>4115</t>
  </si>
  <si>
    <t>прочие поступления</t>
  </si>
  <si>
    <t>4119</t>
  </si>
  <si>
    <t>Платежи - всего</t>
  </si>
  <si>
    <t>4120</t>
  </si>
  <si>
    <t>4121</t>
  </si>
  <si>
    <t>поставщикам (подрядчикам) за сырье, материалы, работы, услуги</t>
  </si>
  <si>
    <t>в связи с оплатой труда работников</t>
  </si>
  <si>
    <t>4122</t>
  </si>
  <si>
    <t>процентов по долговым обязательствам</t>
  </si>
  <si>
    <t>4123</t>
  </si>
  <si>
    <t>налога на прибыль организаций</t>
  </si>
  <si>
    <t>4124</t>
  </si>
  <si>
    <t>взносов в государственные внебюджетный фонды</t>
  </si>
  <si>
    <t>4125</t>
  </si>
  <si>
    <t>НДС</t>
  </si>
  <si>
    <t>4126</t>
  </si>
  <si>
    <t>прочие платежи</t>
  </si>
  <si>
    <t>4129</t>
  </si>
  <si>
    <t>Сальдо денежных потоков от текущих операций</t>
  </si>
  <si>
    <t>Форма 0710004 с. 2</t>
  </si>
  <si>
    <t>2011г.</t>
  </si>
  <si>
    <t>2010г.</t>
  </si>
  <si>
    <t>Денежные потоки от
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</si>
  <si>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</si>
  <si>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</si>
  <si>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</si>
  <si>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</si>
  <si>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</si>
  <si>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</si>
  <si>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</si>
  <si>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</si>
  <si>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</si>
  <si>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</si>
  <si>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</si>
  <si>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</si>
  <si>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</si>
  <si>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</si>
  <si>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Форма 0710004 с. 3</t>
  </si>
  <si>
    <t>собственникам (участникам) в связи с выкупом у них акций (долей участия) организации или их выходом из состава участников</t>
  </si>
  <si>
    <t>на уплату дивидендов и иных платежей по распределению
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</si>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</sst>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_р_."/>
    <numFmt numFmtId="165" formatCode="0;[Red]0"/>
    <numFmt numFmtId="166" formatCode="#,##0;[Red]#,##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sz val="7.5"/>
      <name val="Arial"/>
      <family val="2"/>
      <charset val="204"/>
    </font>
    <font>
      <i/>
      <sz val="9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11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Arial"/>
      <family val="2"/>
      <charset val="204"/>
    </font>
    <font>
      <sz val="12"/>
      <name val="Times New Roman"/>
      <family val="1"/>
      <charset val="204"/>
    </font>
    <font>
      <vertAlign val="superscript"/>
      <sz val="7"/>
      <name val="Arial"/>
      <family val="2"/>
      <charset val="204"/>
    </font>
    <font>
      <b/>
      <sz val="8"/>
      <name val="Arial"/>
      <family val="2"/>
      <charset val="204"/>
    </font>
    <font>
      <i/>
      <sz val="7"/>
      <name val="Arial"/>
      <family val="2"/>
      <charset val="204"/>
    </font>
    <font>
      <sz val="8.5"/>
      <name val="Arial"/>
      <family val="2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vertAlign val="superscript"/>
      <sz val="8"/>
      <color rgb="FFFF0000"/>
      <name val="Arial"/>
      <family val="2"/>
      <charset val="204"/>
    </font>
    <font>
      <i/>
      <sz val="8"/>
      <color rgb="FFFF0000"/>
      <name val="Arial"/>
      <family val="2"/>
      <charset val="204"/>
    </font>
    <font>
      <sz val="7"/>
      <color indexed="9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7" fillId="0" borderId="0" applyFont="0" applyFill="0" applyBorder="0" applyAlignment="0" applyProtection="0"/>
  </cellStyleXfs>
  <cellXfs count="2458">
    <xf numFmtId="0" fontId="0" fillId="0" borderId="0" xfId="0"/>
    <xf numFmtId="0" fontId="2" fillId="0" borderId="0" xfId="1" applyFont="1" applyFill="1"/>
    <xf numFmtId="0" fontId="4" fillId="0" borderId="0" xfId="1" applyFont="1" applyFill="1" applyAlignment="1"/>
    <xf numFmtId="0" fontId="6" fillId="0" borderId="0" xfId="1" applyFont="1" applyFill="1"/>
    <xf numFmtId="0" fontId="2" fillId="0" borderId="0" xfId="1" applyFont="1" applyFill="1" applyBorder="1" applyAlignment="1"/>
    <xf numFmtId="0" fontId="2" fillId="0" borderId="0" xfId="1" applyFont="1" applyFill="1" applyAlignment="1"/>
    <xf numFmtId="0" fontId="2" fillId="0" borderId="0" xfId="1" applyFont="1" applyFill="1" applyBorder="1" applyAlignment="1">
      <alignment horizontal="left"/>
    </xf>
    <xf numFmtId="0" fontId="4" fillId="0" borderId="0" xfId="1" applyFont="1" applyFill="1" applyAlignment="1">
      <alignment horizontal="left" vertical="top"/>
    </xf>
    <xf numFmtId="0" fontId="6" fillId="0" borderId="0" xfId="1" applyFont="1" applyFill="1" applyAlignment="1">
      <alignment horizontal="center" vertical="top"/>
    </xf>
    <xf numFmtId="0" fontId="7" fillId="0" borderId="0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center" vertical="top" wrapText="1"/>
    </xf>
    <xf numFmtId="0" fontId="4" fillId="0" borderId="19" xfId="1" applyNumberFormat="1" applyFont="1" applyFill="1" applyBorder="1" applyAlignment="1">
      <alignment horizontal="left"/>
    </xf>
    <xf numFmtId="0" fontId="4" fillId="0" borderId="24" xfId="1" applyNumberFormat="1" applyFont="1" applyFill="1" applyBorder="1" applyAlignment="1">
      <alignment horizontal="left"/>
    </xf>
    <xf numFmtId="0" fontId="8" fillId="0" borderId="1" xfId="1" applyNumberFormat="1" applyFont="1" applyFill="1" applyBorder="1" applyAlignment="1">
      <alignment horizontal="left"/>
    </xf>
    <xf numFmtId="0" fontId="8" fillId="0" borderId="17" xfId="1" applyNumberFormat="1" applyFont="1" applyFill="1" applyBorder="1" applyAlignment="1">
      <alignment horizontal="left"/>
    </xf>
    <xf numFmtId="0" fontId="4" fillId="0" borderId="21" xfId="1" applyNumberFormat="1" applyFont="1" applyFill="1" applyBorder="1" applyAlignment="1">
      <alignment horizontal="left"/>
    </xf>
    <xf numFmtId="0" fontId="2" fillId="0" borderId="11" xfId="1" applyNumberFormat="1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>
      <alignment horizontal="left"/>
    </xf>
    <xf numFmtId="0" fontId="2" fillId="0" borderId="19" xfId="1" applyNumberFormat="1" applyFont="1" applyFill="1" applyBorder="1" applyAlignment="1">
      <alignment horizontal="left"/>
    </xf>
    <xf numFmtId="0" fontId="2" fillId="0" borderId="18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left"/>
    </xf>
    <xf numFmtId="0" fontId="2" fillId="0" borderId="24" xfId="1" applyNumberFormat="1" applyFont="1" applyFill="1" applyBorder="1" applyAlignment="1">
      <alignment horizontal="left"/>
    </xf>
    <xf numFmtId="0" fontId="2" fillId="0" borderId="25" xfId="1" applyNumberFormat="1" applyFont="1" applyFill="1" applyBorder="1" applyAlignment="1">
      <alignment horizontal="left"/>
    </xf>
    <xf numFmtId="0" fontId="2" fillId="0" borderId="19" xfId="1" applyNumberFormat="1" applyFont="1" applyFill="1" applyBorder="1" applyAlignment="1">
      <alignment horizontal="left" vertical="center"/>
    </xf>
    <xf numFmtId="0" fontId="2" fillId="0" borderId="24" xfId="1" applyNumberFormat="1" applyFont="1" applyFill="1" applyBorder="1" applyAlignment="1">
      <alignment horizontal="left" vertical="center"/>
    </xf>
    <xf numFmtId="0" fontId="2" fillId="0" borderId="21" xfId="1" applyNumberFormat="1" applyFont="1" applyFill="1" applyBorder="1" applyAlignment="1">
      <alignment horizontal="left" vertical="center"/>
    </xf>
    <xf numFmtId="0" fontId="8" fillId="0" borderId="21" xfId="1" applyNumberFormat="1" applyFont="1" applyFill="1" applyBorder="1" applyAlignment="1">
      <alignment horizontal="left"/>
    </xf>
    <xf numFmtId="0" fontId="2" fillId="0" borderId="0" xfId="1" applyNumberFormat="1" applyFont="1" applyBorder="1" applyAlignment="1">
      <alignment horizontal="right" vertical="center"/>
    </xf>
    <xf numFmtId="0" fontId="7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left"/>
    </xf>
    <xf numFmtId="49" fontId="2" fillId="0" borderId="14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4" fillId="0" borderId="0" xfId="1" applyFont="1" applyFill="1"/>
    <xf numFmtId="0" fontId="4" fillId="0" borderId="0" xfId="1" applyFont="1" applyFill="1" applyAlignment="1">
      <alignment horizontal="left"/>
    </xf>
    <xf numFmtId="0" fontId="3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 vertical="top" wrapText="1"/>
    </xf>
    <xf numFmtId="0" fontId="8" fillId="0" borderId="14" xfId="1" applyNumberFormat="1" applyFont="1" applyFill="1" applyBorder="1" applyAlignment="1">
      <alignment horizontal="right"/>
    </xf>
    <xf numFmtId="0" fontId="8" fillId="0" borderId="14" xfId="1" applyNumberFormat="1" applyFont="1" applyFill="1" applyBorder="1" applyAlignment="1">
      <alignment horizontal="left"/>
    </xf>
    <xf numFmtId="0" fontId="8" fillId="0" borderId="15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right"/>
    </xf>
    <xf numFmtId="0" fontId="2" fillId="0" borderId="19" xfId="1" applyNumberFormat="1" applyFont="1" applyFill="1" applyBorder="1" applyAlignment="1">
      <alignment horizontal="center" vertical="center"/>
    </xf>
    <xf numFmtId="0" fontId="2" fillId="0" borderId="14" xfId="1" applyNumberFormat="1" applyFont="1" applyFill="1" applyBorder="1" applyAlignment="1">
      <alignment horizontal="left"/>
    </xf>
    <xf numFmtId="0" fontId="8" fillId="0" borderId="19" xfId="1" applyNumberFormat="1" applyFont="1" applyFill="1" applyBorder="1" applyAlignment="1">
      <alignment horizontal="right"/>
    </xf>
    <xf numFmtId="0" fontId="8" fillId="0" borderId="24" xfId="1" applyNumberFormat="1" applyFont="1" applyFill="1" applyBorder="1" applyAlignment="1">
      <alignment horizontal="right"/>
    </xf>
    <xf numFmtId="0" fontId="8" fillId="0" borderId="0" xfId="1" applyNumberFormat="1" applyFont="1" applyFill="1" applyBorder="1" applyAlignment="1">
      <alignment horizontal="right"/>
    </xf>
    <xf numFmtId="0" fontId="8" fillId="0" borderId="0" xfId="1" applyNumberFormat="1" applyFont="1" applyFill="1" applyBorder="1" applyAlignment="1">
      <alignment horizontal="left"/>
    </xf>
    <xf numFmtId="0" fontId="8" fillId="0" borderId="32" xfId="1" applyNumberFormat="1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left"/>
    </xf>
    <xf numFmtId="0" fontId="2" fillId="0" borderId="0" xfId="1" applyNumberFormat="1" applyFont="1" applyBorder="1" applyAlignment="1">
      <alignment horizontal="right"/>
    </xf>
    <xf numFmtId="0" fontId="2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2" fillId="0" borderId="0" xfId="1" applyNumberFormat="1" applyFont="1" applyBorder="1" applyAlignment="1">
      <alignment horizontal="left"/>
    </xf>
    <xf numFmtId="0" fontId="2" fillId="0" borderId="14" xfId="1" applyNumberFormat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8" fillId="0" borderId="1" xfId="1" applyNumberFormat="1" applyFont="1" applyBorder="1" applyAlignment="1"/>
    <xf numFmtId="0" fontId="8" fillId="0" borderId="14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left" wrapText="1"/>
    </xf>
    <xf numFmtId="0" fontId="8" fillId="0" borderId="0" xfId="1" applyNumberFormat="1" applyFont="1" applyFill="1" applyBorder="1" applyAlignment="1">
      <alignment horizontal="left" vertical="center"/>
    </xf>
    <xf numFmtId="0" fontId="4" fillId="2" borderId="0" xfId="1" applyNumberFormat="1" applyFont="1" applyFill="1" applyBorder="1" applyAlignment="1">
      <alignment horizontal="left"/>
    </xf>
    <xf numFmtId="0" fontId="4" fillId="3" borderId="24" xfId="1" applyNumberFormat="1" applyFont="1" applyFill="1" applyBorder="1" applyAlignment="1">
      <alignment horizontal="left"/>
    </xf>
    <xf numFmtId="0" fontId="4" fillId="3" borderId="19" xfId="1" applyNumberFormat="1" applyFont="1" applyFill="1" applyBorder="1" applyAlignment="1">
      <alignment horizontal="left"/>
    </xf>
    <xf numFmtId="0" fontId="8" fillId="3" borderId="14" xfId="1" applyNumberFormat="1" applyFont="1" applyFill="1" applyBorder="1" applyAlignment="1">
      <alignment horizontal="right"/>
    </xf>
    <xf numFmtId="0" fontId="8" fillId="3" borderId="19" xfId="1" applyNumberFormat="1" applyFont="1" applyFill="1" applyBorder="1" applyAlignment="1">
      <alignment horizontal="right"/>
    </xf>
    <xf numFmtId="0" fontId="8" fillId="3" borderId="14" xfId="1" applyNumberFormat="1" applyFont="1" applyFill="1" applyBorder="1" applyAlignment="1">
      <alignment horizontal="left"/>
    </xf>
    <xf numFmtId="0" fontId="8" fillId="3" borderId="15" xfId="1" applyNumberFormat="1" applyFont="1" applyFill="1" applyBorder="1" applyAlignment="1">
      <alignment horizontal="left"/>
    </xf>
    <xf numFmtId="0" fontId="4" fillId="3" borderId="0" xfId="1" applyNumberFormat="1" applyFont="1" applyFill="1" applyBorder="1" applyAlignment="1">
      <alignment horizontal="left"/>
    </xf>
    <xf numFmtId="0" fontId="8" fillId="0" borderId="9" xfId="1" applyNumberFormat="1" applyFont="1" applyFill="1" applyBorder="1" applyAlignment="1">
      <alignment horizontal="right"/>
    </xf>
    <xf numFmtId="0" fontId="8" fillId="0" borderId="11" xfId="1" applyNumberFormat="1" applyFont="1" applyFill="1" applyBorder="1" applyAlignment="1">
      <alignment horizontal="right"/>
    </xf>
    <xf numFmtId="0" fontId="8" fillId="0" borderId="9" xfId="1" applyNumberFormat="1" applyFont="1" applyFill="1" applyBorder="1" applyAlignment="1">
      <alignment horizontal="left"/>
    </xf>
    <xf numFmtId="0" fontId="8" fillId="0" borderId="12" xfId="1" applyNumberFormat="1" applyFont="1" applyFill="1" applyBorder="1" applyAlignment="1">
      <alignment horizontal="left"/>
    </xf>
    <xf numFmtId="0" fontId="2" fillId="0" borderId="21" xfId="1" applyNumberFormat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left"/>
    </xf>
    <xf numFmtId="0" fontId="2" fillId="0" borderId="20" xfId="1" applyNumberFormat="1" applyFont="1" applyFill="1" applyBorder="1" applyAlignment="1">
      <alignment horizontal="left"/>
    </xf>
    <xf numFmtId="0" fontId="7" fillId="3" borderId="0" xfId="1" applyNumberFormat="1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left"/>
    </xf>
    <xf numFmtId="0" fontId="8" fillId="3" borderId="21" xfId="1" applyNumberFormat="1" applyFont="1" applyFill="1" applyBorder="1" applyAlignment="1">
      <alignment horizontal="left"/>
    </xf>
    <xf numFmtId="0" fontId="8" fillId="3" borderId="1" xfId="1" applyNumberFormat="1" applyFont="1" applyFill="1" applyBorder="1" applyAlignment="1">
      <alignment horizontal="left"/>
    </xf>
    <xf numFmtId="0" fontId="8" fillId="3" borderId="24" xfId="1" applyNumberFormat="1" applyFont="1" applyFill="1" applyBorder="1" applyAlignment="1">
      <alignment horizontal="right"/>
    </xf>
    <xf numFmtId="0" fontId="4" fillId="3" borderId="21" xfId="1" applyNumberFormat="1" applyFont="1" applyFill="1" applyBorder="1" applyAlignment="1">
      <alignment horizontal="left"/>
    </xf>
    <xf numFmtId="0" fontId="4" fillId="3" borderId="11" xfId="1" applyNumberFormat="1" applyFont="1" applyFill="1" applyBorder="1" applyAlignment="1">
      <alignment horizontal="left"/>
    </xf>
    <xf numFmtId="0" fontId="8" fillId="3" borderId="9" xfId="1" applyNumberFormat="1" applyFont="1" applyFill="1" applyBorder="1" applyAlignment="1">
      <alignment horizontal="right"/>
    </xf>
    <xf numFmtId="0" fontId="8" fillId="3" borderId="11" xfId="1" applyNumberFormat="1" applyFont="1" applyFill="1" applyBorder="1" applyAlignment="1">
      <alignment horizontal="right"/>
    </xf>
    <xf numFmtId="0" fontId="8" fillId="3" borderId="9" xfId="1" applyNumberFormat="1" applyFont="1" applyFill="1" applyBorder="1" applyAlignment="1">
      <alignment horizontal="left"/>
    </xf>
    <xf numFmtId="0" fontId="2" fillId="0" borderId="39" xfId="1" applyNumberFormat="1" applyFont="1" applyFill="1" applyBorder="1" applyAlignment="1">
      <alignment horizontal="left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164" fontId="2" fillId="0" borderId="43" xfId="1" applyNumberFormat="1" applyFont="1" applyFill="1" applyBorder="1" applyAlignment="1" applyProtection="1">
      <alignment vertical="center"/>
      <protection locked="0"/>
    </xf>
    <xf numFmtId="164" fontId="2" fillId="0" borderId="44" xfId="1" applyNumberFormat="1" applyFont="1" applyFill="1" applyBorder="1" applyAlignment="1" applyProtection="1">
      <alignment vertical="center"/>
      <protection locked="0"/>
    </xf>
    <xf numFmtId="164" fontId="2" fillId="0" borderId="1" xfId="1" applyNumberFormat="1" applyFont="1" applyFill="1" applyBorder="1" applyAlignment="1" applyProtection="1">
      <alignment vertical="center"/>
      <protection locked="0"/>
    </xf>
    <xf numFmtId="164" fontId="2" fillId="0" borderId="7" xfId="1" applyNumberFormat="1" applyFont="1" applyFill="1" applyBorder="1" applyAlignment="1" applyProtection="1">
      <alignment vertical="center"/>
      <protection locked="0"/>
    </xf>
    <xf numFmtId="164" fontId="2" fillId="0" borderId="10" xfId="1" applyNumberFormat="1" applyFon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Border="1" applyAlignment="1">
      <alignment horizontal="center" vertical="center"/>
    </xf>
    <xf numFmtId="0" fontId="2" fillId="0" borderId="11" xfId="1" applyNumberFormat="1" applyFont="1" applyFill="1" applyBorder="1" applyAlignment="1">
      <alignment horizontal="left"/>
    </xf>
    <xf numFmtId="0" fontId="2" fillId="0" borderId="25" xfId="1" applyNumberFormat="1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horizontal="right"/>
    </xf>
    <xf numFmtId="49" fontId="2" fillId="0" borderId="2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left" indent="2"/>
    </xf>
    <xf numFmtId="0" fontId="2" fillId="0" borderId="9" xfId="1" applyNumberFormat="1" applyFont="1" applyFill="1" applyBorder="1" applyAlignment="1">
      <alignment horizontal="left"/>
    </xf>
    <xf numFmtId="0" fontId="2" fillId="0" borderId="10" xfId="1" applyNumberFormat="1" applyFont="1" applyFill="1" applyBorder="1" applyAlignment="1">
      <alignment horizontal="left"/>
    </xf>
    <xf numFmtId="0" fontId="2" fillId="0" borderId="0" xfId="1" applyNumberFormat="1" applyFont="1" applyBorder="1" applyAlignment="1" applyProtection="1">
      <alignment horizontal="left"/>
      <protection locked="0"/>
    </xf>
    <xf numFmtId="0" fontId="2" fillId="0" borderId="0" xfId="1" applyNumberFormat="1" applyFont="1" applyBorder="1" applyAlignment="1" applyProtection="1">
      <protection locked="0"/>
    </xf>
    <xf numFmtId="0" fontId="2" fillId="0" borderId="19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left"/>
    </xf>
    <xf numFmtId="0" fontId="4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left"/>
    </xf>
    <xf numFmtId="49" fontId="4" fillId="2" borderId="0" xfId="1" applyNumberFormat="1" applyFont="1" applyFill="1" applyBorder="1" applyAlignment="1">
      <alignment horizontal="left"/>
    </xf>
    <xf numFmtId="0" fontId="4" fillId="0" borderId="45" xfId="1" applyFont="1" applyFill="1" applyBorder="1" applyAlignment="1">
      <alignment horizontal="left" vertical="center"/>
    </xf>
    <xf numFmtId="0" fontId="4" fillId="0" borderId="14" xfId="1" applyNumberFormat="1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horizontal="left" vertical="center"/>
    </xf>
    <xf numFmtId="0" fontId="8" fillId="0" borderId="11" xfId="1" applyNumberFormat="1" applyFont="1" applyFill="1" applyBorder="1" applyAlignment="1">
      <alignment horizontal="right"/>
    </xf>
    <xf numFmtId="0" fontId="8" fillId="0" borderId="9" xfId="1" applyNumberFormat="1" applyFont="1" applyFill="1" applyBorder="1" applyAlignment="1">
      <alignment horizontal="right"/>
    </xf>
    <xf numFmtId="0" fontId="8" fillId="0" borderId="9" xfId="1" applyNumberFormat="1" applyFont="1" applyFill="1" applyBorder="1" applyAlignment="1">
      <alignment horizontal="left"/>
    </xf>
    <xf numFmtId="49" fontId="2" fillId="0" borderId="1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left" vertical="center"/>
    </xf>
    <xf numFmtId="0" fontId="4" fillId="0" borderId="27" xfId="1" applyNumberFormat="1" applyFont="1" applyFill="1" applyBorder="1" applyAlignment="1">
      <alignment horizontal="left" vertical="center"/>
    </xf>
    <xf numFmtId="0" fontId="4" fillId="0" borderId="50" xfId="1" applyNumberFormat="1" applyFont="1" applyFill="1" applyBorder="1" applyAlignment="1">
      <alignment horizontal="left" vertical="center"/>
    </xf>
    <xf numFmtId="0" fontId="4" fillId="0" borderId="39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right"/>
    </xf>
    <xf numFmtId="0" fontId="2" fillId="0" borderId="0" xfId="1" applyNumberFormat="1" applyFont="1" applyFill="1" applyBorder="1" applyAlignment="1">
      <alignment horizontal="left"/>
    </xf>
    <xf numFmtId="0" fontId="2" fillId="0" borderId="14" xfId="1" applyNumberFormat="1" applyFont="1" applyFill="1" applyBorder="1" applyAlignment="1">
      <alignment horizontal="left"/>
    </xf>
    <xf numFmtId="0" fontId="4" fillId="0" borderId="11" xfId="1" applyNumberFormat="1" applyFont="1" applyFill="1" applyBorder="1" applyAlignment="1">
      <alignment horizontal="left"/>
    </xf>
    <xf numFmtId="0" fontId="18" fillId="0" borderId="0" xfId="1" applyNumberFormat="1" applyFont="1" applyFill="1" applyBorder="1" applyAlignment="1">
      <alignment horizontal="left" wrapText="1"/>
    </xf>
    <xf numFmtId="0" fontId="18" fillId="0" borderId="0" xfId="1" applyNumberFormat="1" applyFont="1" applyFill="1" applyBorder="1" applyAlignment="1">
      <alignment horizontal="left"/>
    </xf>
    <xf numFmtId="0" fontId="3" fillId="0" borderId="0" xfId="1" applyFont="1" applyFill="1" applyAlignment="1">
      <alignment horizontal="left"/>
    </xf>
    <xf numFmtId="0" fontId="7" fillId="0" borderId="0" xfId="1" applyFont="1" applyFill="1"/>
    <xf numFmtId="0" fontId="3" fillId="0" borderId="0" xfId="1" applyFont="1" applyFill="1"/>
    <xf numFmtId="0" fontId="19" fillId="0" borderId="0" xfId="1" applyNumberFormat="1" applyFont="1" applyFill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19" fillId="0" borderId="1" xfId="1" applyNumberFormat="1" applyFont="1" applyFill="1" applyBorder="1" applyAlignment="1">
      <alignment horizontal="left"/>
    </xf>
    <xf numFmtId="0" fontId="4" fillId="0" borderId="1" xfId="1" applyFont="1" applyFill="1" applyBorder="1" applyAlignment="1"/>
    <xf numFmtId="0" fontId="20" fillId="0" borderId="1" xfId="1" applyFont="1" applyFill="1" applyBorder="1" applyAlignment="1">
      <alignment horizontal="center" wrapText="1"/>
    </xf>
    <xf numFmtId="0" fontId="4" fillId="0" borderId="0" xfId="1" applyFont="1" applyFill="1" applyBorder="1" applyAlignment="1"/>
    <xf numFmtId="0" fontId="4" fillId="0" borderId="0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7" fillId="0" borderId="1" xfId="1" applyFont="1" applyFill="1" applyBorder="1"/>
    <xf numFmtId="0" fontId="4" fillId="0" borderId="1" xfId="1" applyFont="1" applyFill="1" applyBorder="1"/>
    <xf numFmtId="0" fontId="4" fillId="0" borderId="0" xfId="1" applyFont="1" applyFill="1" applyBorder="1" applyAlignment="1">
      <alignment horizontal="center"/>
    </xf>
    <xf numFmtId="0" fontId="8" fillId="0" borderId="16" xfId="1" applyNumberFormat="1" applyFont="1" applyFill="1" applyBorder="1" applyAlignment="1">
      <alignment horizontal="left"/>
    </xf>
    <xf numFmtId="49" fontId="2" fillId="0" borderId="16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49" fontId="2" fillId="0" borderId="20" xfId="1" applyNumberFormat="1" applyFont="1" applyFill="1" applyBorder="1" applyAlignment="1">
      <alignment horizontal="center"/>
    </xf>
    <xf numFmtId="49" fontId="2" fillId="0" borderId="21" xfId="1" applyNumberFormat="1" applyFont="1" applyFill="1" applyBorder="1" applyAlignment="1">
      <alignment horizontal="center"/>
    </xf>
    <xf numFmtId="49" fontId="2" fillId="0" borderId="17" xfId="1" applyNumberFormat="1" applyFont="1" applyFill="1" applyBorder="1" applyAlignment="1">
      <alignment horizontal="center"/>
    </xf>
    <xf numFmtId="0" fontId="4" fillId="0" borderId="0" xfId="1" applyNumberFormat="1" applyFont="1" applyBorder="1" applyAlignment="1">
      <alignment horizontal="left"/>
    </xf>
    <xf numFmtId="0" fontId="4" fillId="0" borderId="19" xfId="1" applyNumberFormat="1" applyFont="1" applyBorder="1" applyAlignment="1">
      <alignment horizontal="left"/>
    </xf>
    <xf numFmtId="0" fontId="4" fillId="0" borderId="24" xfId="1" applyNumberFormat="1" applyFont="1" applyBorder="1" applyAlignment="1">
      <alignment horizontal="left"/>
    </xf>
    <xf numFmtId="0" fontId="8" fillId="0" borderId="21" xfId="1" applyNumberFormat="1" applyFont="1" applyBorder="1" applyAlignment="1">
      <alignment horizontal="left"/>
    </xf>
    <xf numFmtId="0" fontId="8" fillId="0" borderId="1" xfId="1" applyNumberFormat="1" applyFont="1" applyBorder="1" applyAlignment="1">
      <alignment horizontal="left"/>
    </xf>
    <xf numFmtId="0" fontId="8" fillId="0" borderId="17" xfId="1" applyNumberFormat="1" applyFont="1" applyBorder="1" applyAlignment="1">
      <alignment horizontal="left"/>
    </xf>
    <xf numFmtId="0" fontId="4" fillId="0" borderId="21" xfId="1" applyNumberFormat="1" applyFont="1" applyBorder="1" applyAlignment="1">
      <alignment horizontal="left"/>
    </xf>
    <xf numFmtId="0" fontId="4" fillId="0" borderId="11" xfId="1" applyNumberFormat="1" applyFont="1" applyBorder="1" applyAlignment="1">
      <alignment horizontal="left" vertical="center"/>
    </xf>
    <xf numFmtId="0" fontId="2" fillId="0" borderId="19" xfId="1" applyNumberFormat="1" applyFont="1" applyBorder="1" applyAlignment="1">
      <alignment horizontal="left"/>
    </xf>
    <xf numFmtId="49" fontId="2" fillId="0" borderId="14" xfId="1" applyNumberFormat="1" applyFont="1" applyBorder="1" applyAlignment="1">
      <alignment horizontal="center"/>
    </xf>
    <xf numFmtId="0" fontId="2" fillId="0" borderId="18" xfId="1" applyNumberFormat="1" applyFont="1" applyBorder="1" applyAlignment="1">
      <alignment horizontal="left"/>
    </xf>
    <xf numFmtId="0" fontId="2" fillId="0" borderId="24" xfId="1" applyNumberFormat="1" applyFont="1" applyBorder="1" applyAlignment="1">
      <alignment horizontal="left"/>
    </xf>
    <xf numFmtId="0" fontId="2" fillId="0" borderId="25" xfId="1" applyNumberFormat="1" applyFont="1" applyBorder="1" applyAlignment="1">
      <alignment horizontal="left"/>
    </xf>
    <xf numFmtId="0" fontId="2" fillId="0" borderId="11" xfId="1" applyNumberFormat="1" applyFont="1" applyBorder="1" applyAlignment="1">
      <alignment horizontal="left" vertical="center"/>
    </xf>
    <xf numFmtId="0" fontId="2" fillId="0" borderId="19" xfId="1" applyNumberFormat="1" applyFont="1" applyBorder="1" applyAlignment="1">
      <alignment horizontal="left" vertical="center"/>
    </xf>
    <xf numFmtId="0" fontId="2" fillId="0" borderId="24" xfId="1" applyNumberFormat="1" applyFont="1" applyBorder="1" applyAlignment="1">
      <alignment horizontal="left" vertical="center"/>
    </xf>
    <xf numFmtId="49" fontId="2" fillId="0" borderId="14" xfId="1" applyNumberFormat="1" applyFont="1" applyFill="1" applyBorder="1" applyAlignment="1">
      <alignment horizontal="center"/>
    </xf>
    <xf numFmtId="0" fontId="2" fillId="0" borderId="14" xfId="1" applyNumberFormat="1" applyFont="1" applyFill="1" applyBorder="1" applyAlignment="1">
      <alignment horizontal="right"/>
    </xf>
    <xf numFmtId="0" fontId="2" fillId="0" borderId="0" xfId="1" applyNumberFormat="1" applyFont="1" applyFill="1" applyBorder="1" applyAlignment="1">
      <alignment horizontal="right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14" xfId="1" applyNumberFormat="1" applyFont="1" applyFill="1" applyBorder="1" applyAlignment="1">
      <alignment horizontal="left"/>
    </xf>
    <xf numFmtId="0" fontId="2" fillId="0" borderId="18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 applyProtection="1">
      <alignment horizontal="left" vertical="center"/>
    </xf>
    <xf numFmtId="0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NumberFormat="1" applyFont="1" applyFill="1" applyBorder="1" applyAlignment="1" applyProtection="1">
      <alignment horizontal="right" vertical="center"/>
    </xf>
    <xf numFmtId="0" fontId="3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left"/>
    </xf>
    <xf numFmtId="0" fontId="8" fillId="0" borderId="21" xfId="1" applyNumberFormat="1" applyFont="1" applyFill="1" applyBorder="1" applyAlignment="1" applyProtection="1">
      <alignment horizontal="left"/>
    </xf>
    <xf numFmtId="0" fontId="8" fillId="0" borderId="1" xfId="1" applyNumberFormat="1" applyFont="1" applyFill="1" applyBorder="1" applyAlignment="1" applyProtection="1">
      <alignment horizontal="left"/>
    </xf>
    <xf numFmtId="0" fontId="8" fillId="0" borderId="17" xfId="1" applyNumberFormat="1" applyFont="1" applyFill="1" applyBorder="1" applyAlignment="1" applyProtection="1">
      <alignment horizontal="left"/>
    </xf>
    <xf numFmtId="0" fontId="4" fillId="0" borderId="1" xfId="1" applyNumberFormat="1" applyFont="1" applyFill="1" applyBorder="1" applyAlignment="1" applyProtection="1">
      <alignment horizontal="left"/>
    </xf>
    <xf numFmtId="3" fontId="8" fillId="0" borderId="21" xfId="1" applyNumberFormat="1" applyFont="1" applyFill="1" applyBorder="1" applyAlignment="1" applyProtection="1">
      <alignment horizontal="center" vertical="center"/>
    </xf>
    <xf numFmtId="3" fontId="8" fillId="0" borderId="20" xfId="1" applyNumberFormat="1" applyFont="1" applyFill="1" applyBorder="1" applyAlignment="1" applyProtection="1">
      <alignment horizontal="center" vertical="center"/>
    </xf>
    <xf numFmtId="3" fontId="8" fillId="0" borderId="45" xfId="1" applyNumberFormat="1" applyFont="1" applyFill="1" applyBorder="1" applyAlignment="1" applyProtection="1">
      <alignment horizontal="center" vertical="center"/>
      <protection locked="0"/>
    </xf>
    <xf numFmtId="3" fontId="8" fillId="0" borderId="50" xfId="1" applyNumberFormat="1" applyFont="1" applyFill="1" applyBorder="1" applyAlignment="1" applyProtection="1">
      <alignment horizontal="center" vertical="center"/>
      <protection locked="0"/>
    </xf>
    <xf numFmtId="3" fontId="8" fillId="0" borderId="17" xfId="1" applyNumberFormat="1" applyFont="1" applyFill="1" applyBorder="1" applyAlignment="1" applyProtection="1">
      <alignment horizontal="center" vertical="center"/>
    </xf>
    <xf numFmtId="3" fontId="8" fillId="0" borderId="55" xfId="1" applyNumberFormat="1" applyFont="1" applyFill="1" applyBorder="1" applyAlignment="1" applyProtection="1">
      <alignment horizontal="center" vertical="center"/>
      <protection locked="0"/>
    </xf>
    <xf numFmtId="3" fontId="8" fillId="0" borderId="60" xfId="1" applyNumberFormat="1" applyFont="1" applyFill="1" applyBorder="1" applyAlignment="1" applyProtection="1">
      <alignment horizontal="center" vertical="center"/>
      <protection locked="0"/>
    </xf>
    <xf numFmtId="3" fontId="8" fillId="0" borderId="53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ont="1" applyFill="1" applyBorder="1" applyAlignment="1" applyProtection="1">
      <alignment horizontal="left"/>
    </xf>
    <xf numFmtId="0" fontId="28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ont="1" applyFill="1" applyBorder="1" applyAlignment="1" applyProtection="1">
      <alignment horizontal="right"/>
    </xf>
    <xf numFmtId="0" fontId="2" fillId="0" borderId="0" xfId="1" applyNumberFormat="1" applyFont="1" applyFill="1" applyBorder="1" applyAlignment="1" applyProtection="1">
      <alignment horizontal="left"/>
      <protection locked="0"/>
    </xf>
    <xf numFmtId="0" fontId="7" fillId="0" borderId="0" xfId="1" applyNumberFormat="1" applyFont="1" applyFill="1" applyBorder="1" applyAlignment="1" applyProtection="1">
      <alignment horizontal="left"/>
      <protection locked="0"/>
    </xf>
    <xf numFmtId="0" fontId="29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>
      <alignment horizontal="left"/>
      <protection locked="0"/>
    </xf>
    <xf numFmtId="0" fontId="4" fillId="0" borderId="19" xfId="1" applyNumberFormat="1" applyFont="1" applyFill="1" applyBorder="1" applyAlignment="1" applyProtection="1">
      <alignment horizontal="left"/>
    </xf>
    <xf numFmtId="0" fontId="4" fillId="0" borderId="24" xfId="1" applyNumberFormat="1" applyFont="1" applyFill="1" applyBorder="1" applyAlignment="1" applyProtection="1">
      <alignment horizontal="left"/>
    </xf>
    <xf numFmtId="0" fontId="4" fillId="0" borderId="21" xfId="1" applyNumberFormat="1" applyFont="1" applyFill="1" applyBorder="1" applyAlignment="1" applyProtection="1">
      <alignment horizontal="left"/>
    </xf>
    <xf numFmtId="0" fontId="29" fillId="0" borderId="0" xfId="1" applyNumberFormat="1" applyFont="1" applyFill="1" applyBorder="1" applyAlignment="1" applyProtection="1">
      <alignment horizontal="left"/>
      <protection locked="0"/>
    </xf>
    <xf numFmtId="0" fontId="8" fillId="0" borderId="1" xfId="1" applyNumberFormat="1" applyFont="1" applyFill="1" applyBorder="1" applyAlignment="1" applyProtection="1">
      <alignment horizontal="left"/>
      <protection locked="0"/>
    </xf>
    <xf numFmtId="0" fontId="28" fillId="0" borderId="0" xfId="1" applyNumberFormat="1" applyFont="1" applyFill="1" applyBorder="1" applyAlignment="1" applyProtection="1">
      <alignment horizontal="left"/>
      <protection locked="0"/>
    </xf>
    <xf numFmtId="0" fontId="2" fillId="0" borderId="0" xfId="1" applyNumberFormat="1" applyFont="1" applyFill="1" applyBorder="1" applyAlignment="1" applyProtection="1">
      <alignment horizontal="right"/>
      <protection locked="0"/>
    </xf>
    <xf numFmtId="0" fontId="7" fillId="0" borderId="0" xfId="1" applyNumberFormat="1" applyFont="1" applyFill="1" applyBorder="1" applyAlignment="1" applyProtection="1">
      <alignment horizontal="left" vertical="center"/>
      <protection locked="0"/>
    </xf>
    <xf numFmtId="0" fontId="4" fillId="0" borderId="19" xfId="1" applyNumberFormat="1" applyFont="1" applyFill="1" applyBorder="1" applyAlignment="1" applyProtection="1">
      <alignment horizontal="left"/>
      <protection locked="0"/>
    </xf>
    <xf numFmtId="0" fontId="4" fillId="0" borderId="24" xfId="1" applyNumberFormat="1" applyFont="1" applyFill="1" applyBorder="1" applyAlignment="1" applyProtection="1">
      <alignment horizontal="left"/>
      <protection locked="0"/>
    </xf>
    <xf numFmtId="0" fontId="8" fillId="0" borderId="21" xfId="1" applyNumberFormat="1" applyFont="1" applyFill="1" applyBorder="1" applyAlignment="1" applyProtection="1">
      <alignment horizontal="left"/>
      <protection locked="0"/>
    </xf>
    <xf numFmtId="0" fontId="23" fillId="0" borderId="1" xfId="1" applyNumberFormat="1" applyFont="1" applyFill="1" applyBorder="1" applyAlignment="1" applyProtection="1">
      <alignment horizontal="left"/>
      <protection locked="0"/>
    </xf>
    <xf numFmtId="0" fontId="8" fillId="0" borderId="17" xfId="1" applyNumberFormat="1" applyFont="1" applyFill="1" applyBorder="1" applyAlignment="1" applyProtection="1">
      <alignment horizontal="left"/>
      <protection locked="0"/>
    </xf>
    <xf numFmtId="0" fontId="4" fillId="0" borderId="21" xfId="1" applyNumberFormat="1" applyFont="1" applyFill="1" applyBorder="1" applyAlignment="1" applyProtection="1">
      <alignment horizontal="left"/>
      <protection locked="0"/>
    </xf>
    <xf numFmtId="0" fontId="31" fillId="0" borderId="19" xfId="1" applyNumberFormat="1" applyFont="1" applyFill="1" applyBorder="1" applyAlignment="1" applyProtection="1">
      <alignment horizontal="left"/>
      <protection locked="0"/>
    </xf>
    <xf numFmtId="0" fontId="31" fillId="0" borderId="0" xfId="1" applyNumberFormat="1" applyFont="1" applyFill="1" applyBorder="1" applyAlignment="1" applyProtection="1">
      <alignment horizontal="left"/>
      <protection locked="0"/>
    </xf>
    <xf numFmtId="0" fontId="31" fillId="0" borderId="24" xfId="1" applyNumberFormat="1" applyFont="1" applyFill="1" applyBorder="1" applyAlignment="1" applyProtection="1">
      <alignment horizontal="left"/>
      <protection locked="0"/>
    </xf>
    <xf numFmtId="0" fontId="14" fillId="0" borderId="21" xfId="1" applyNumberFormat="1" applyFont="1" applyFill="1" applyBorder="1" applyAlignment="1" applyProtection="1">
      <alignment horizontal="left"/>
      <protection locked="0"/>
    </xf>
    <xf numFmtId="0" fontId="14" fillId="0" borderId="1" xfId="1" applyNumberFormat="1" applyFont="1" applyFill="1" applyBorder="1" applyAlignment="1" applyProtection="1">
      <alignment horizontal="left"/>
      <protection locked="0"/>
    </xf>
    <xf numFmtId="0" fontId="30" fillId="0" borderId="1" xfId="1" applyNumberFormat="1" applyFont="1" applyFill="1" applyBorder="1" applyAlignment="1" applyProtection="1">
      <alignment horizontal="left"/>
      <protection locked="0"/>
    </xf>
    <xf numFmtId="0" fontId="14" fillId="0" borderId="17" xfId="1" applyNumberFormat="1" applyFont="1" applyFill="1" applyBorder="1" applyAlignment="1" applyProtection="1">
      <alignment horizontal="left"/>
      <protection locked="0"/>
    </xf>
    <xf numFmtId="0" fontId="31" fillId="0" borderId="21" xfId="1" applyNumberFormat="1" applyFont="1" applyFill="1" applyBorder="1" applyAlignment="1" applyProtection="1">
      <alignment horizontal="left"/>
      <protection locked="0"/>
    </xf>
    <xf numFmtId="0" fontId="29" fillId="0" borderId="0" xfId="1" applyNumberFormat="1" applyFont="1" applyFill="1" applyBorder="1" applyAlignment="1">
      <alignment horizontal="left"/>
    </xf>
    <xf numFmtId="0" fontId="4" fillId="0" borderId="25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0" fontId="20" fillId="0" borderId="0" xfId="1" applyNumberFormat="1" applyFont="1" applyFill="1" applyBorder="1" applyAlignment="1">
      <alignment horizontal="left"/>
    </xf>
    <xf numFmtId="49" fontId="8" fillId="0" borderId="1" xfId="1" applyNumberFormat="1" applyFont="1" applyFill="1" applyBorder="1" applyAlignment="1" applyProtection="1">
      <alignment vertical="center"/>
      <protection locked="0"/>
    </xf>
    <xf numFmtId="49" fontId="8" fillId="0" borderId="1" xfId="1" applyNumberFormat="1" applyFont="1" applyFill="1" applyBorder="1" applyAlignment="1" applyProtection="1">
      <protection locked="0"/>
    </xf>
    <xf numFmtId="3" fontId="8" fillId="0" borderId="41" xfId="1" applyNumberFormat="1" applyFont="1" applyFill="1" applyBorder="1" applyAlignment="1" applyProtection="1">
      <alignment horizontal="center" vertical="center"/>
    </xf>
    <xf numFmtId="3" fontId="8" fillId="0" borderId="40" xfId="1" applyNumberFormat="1" applyFont="1" applyFill="1" applyBorder="1" applyAlignment="1" applyProtection="1">
      <alignment horizontal="center" vertical="center"/>
    </xf>
    <xf numFmtId="3" fontId="8" fillId="0" borderId="58" xfId="1" applyNumberFormat="1" applyFont="1" applyFill="1" applyBorder="1" applyAlignment="1" applyProtection="1">
      <alignment horizontal="center" vertical="center"/>
      <protection locked="0"/>
    </xf>
    <xf numFmtId="3" fontId="8" fillId="0" borderId="42" xfId="1" applyNumberFormat="1" applyFont="1" applyFill="1" applyBorder="1" applyAlignment="1" applyProtection="1">
      <alignment horizontal="center" vertical="center"/>
    </xf>
    <xf numFmtId="49" fontId="8" fillId="0" borderId="1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Alignment="1">
      <alignment horizontal="right"/>
    </xf>
    <xf numFmtId="49" fontId="8" fillId="0" borderId="1" xfId="1" applyNumberFormat="1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8" fillId="0" borderId="47" xfId="1" applyFont="1" applyFill="1" applyBorder="1" applyAlignment="1">
      <alignment horizontal="center" vertical="center"/>
    </xf>
    <xf numFmtId="0" fontId="8" fillId="0" borderId="48" xfId="1" applyFont="1" applyFill="1" applyBorder="1" applyAlignment="1">
      <alignment horizontal="center" vertical="center"/>
    </xf>
    <xf numFmtId="0" fontId="8" fillId="0" borderId="50" xfId="1" applyFont="1" applyFill="1" applyBorder="1" applyAlignment="1">
      <alignment horizontal="center" vertical="center"/>
    </xf>
    <xf numFmtId="0" fontId="8" fillId="0" borderId="51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23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8" fillId="0" borderId="19" xfId="1" applyNumberFormat="1" applyFont="1" applyFill="1" applyBorder="1" applyAlignment="1">
      <alignment horizontal="right"/>
    </xf>
    <xf numFmtId="0" fontId="8" fillId="0" borderId="14" xfId="1" applyNumberFormat="1" applyFont="1" applyFill="1" applyBorder="1" applyAlignment="1">
      <alignment horizontal="right"/>
    </xf>
    <xf numFmtId="49" fontId="8" fillId="0" borderId="9" xfId="1" applyNumberFormat="1" applyFont="1" applyFill="1" applyBorder="1" applyAlignment="1">
      <alignment horizontal="left"/>
    </xf>
    <xf numFmtId="0" fontId="8" fillId="0" borderId="14" xfId="1" applyNumberFormat="1" applyFont="1" applyFill="1" applyBorder="1" applyAlignment="1">
      <alignment horizontal="left"/>
    </xf>
    <xf numFmtId="0" fontId="8" fillId="0" borderId="15" xfId="1" applyNumberFormat="1" applyFont="1" applyFill="1" applyBorder="1" applyAlignment="1">
      <alignment horizontal="left"/>
    </xf>
    <xf numFmtId="0" fontId="4" fillId="0" borderId="1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left" vertical="center"/>
    </xf>
    <xf numFmtId="0" fontId="4" fillId="0" borderId="18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left" vertical="center"/>
    </xf>
    <xf numFmtId="0" fontId="4" fillId="0" borderId="19" xfId="1" applyNumberFormat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center" vertical="center"/>
    </xf>
    <xf numFmtId="0" fontId="4" fillId="0" borderId="15" xfId="1" applyNumberFormat="1" applyFont="1" applyFill="1" applyBorder="1" applyAlignment="1">
      <alignment horizontal="center" vertical="center"/>
    </xf>
    <xf numFmtId="0" fontId="4" fillId="0" borderId="2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7" xfId="1" applyNumberFormat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right" vertical="center"/>
    </xf>
    <xf numFmtId="0" fontId="4" fillId="0" borderId="14" xfId="1" applyFont="1" applyFill="1" applyBorder="1" applyAlignment="1">
      <alignment horizontal="right" vertical="center"/>
    </xf>
    <xf numFmtId="0" fontId="4" fillId="0" borderId="21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right" vertical="center"/>
    </xf>
    <xf numFmtId="0" fontId="4" fillId="0" borderId="9" xfId="1" applyNumberFormat="1" applyFont="1" applyFill="1" applyBorder="1" applyAlignment="1">
      <alignment horizontal="left" vertical="center"/>
    </xf>
    <xf numFmtId="0" fontId="4" fillId="0" borderId="10" xfId="1" applyNumberFormat="1" applyFont="1" applyFill="1" applyBorder="1" applyAlignment="1">
      <alignment horizontal="left" vertical="center"/>
    </xf>
    <xf numFmtId="49" fontId="4" fillId="0" borderId="11" xfId="1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/>
    </xf>
    <xf numFmtId="49" fontId="4" fillId="0" borderId="10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/>
    </xf>
    <xf numFmtId="0" fontId="4" fillId="0" borderId="22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13" xfId="1" applyNumberFormat="1" applyFont="1" applyFill="1" applyBorder="1" applyAlignment="1">
      <alignment horizontal="center" vertical="center"/>
    </xf>
    <xf numFmtId="0" fontId="4" fillId="0" borderId="18" xfId="1" applyNumberFormat="1" applyFont="1" applyFill="1" applyBorder="1" applyAlignment="1">
      <alignment horizontal="center" vertical="center"/>
    </xf>
    <xf numFmtId="0" fontId="4" fillId="0" borderId="16" xfId="1" applyNumberFormat="1" applyFont="1" applyFill="1" applyBorder="1" applyAlignment="1">
      <alignment horizontal="center" vertical="center"/>
    </xf>
    <xf numFmtId="0" fontId="4" fillId="0" borderId="20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left" vertical="center" wrapText="1"/>
    </xf>
    <xf numFmtId="0" fontId="9" fillId="0" borderId="25" xfId="1" applyNumberFormat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0" fontId="9" fillId="0" borderId="20" xfId="1" applyNumberFormat="1" applyFont="1" applyFill="1" applyBorder="1" applyAlignment="1">
      <alignment horizontal="left" vertical="center" wrapText="1"/>
    </xf>
    <xf numFmtId="49" fontId="4" fillId="0" borderId="19" xfId="1" applyNumberFormat="1" applyFont="1" applyFill="1" applyBorder="1" applyAlignment="1">
      <alignment horizontal="center" vertical="center"/>
    </xf>
    <xf numFmtId="49" fontId="4" fillId="0" borderId="14" xfId="1" applyNumberFormat="1" applyFont="1" applyFill="1" applyBorder="1" applyAlignment="1">
      <alignment horizontal="center" vertical="center"/>
    </xf>
    <xf numFmtId="49" fontId="4" fillId="0" borderId="18" xfId="1" applyNumberFormat="1" applyFont="1" applyFill="1" applyBorder="1" applyAlignment="1">
      <alignment horizontal="center" vertical="center"/>
    </xf>
    <xf numFmtId="49" fontId="4" fillId="0" borderId="2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20" xfId="1" applyNumberFormat="1" applyFont="1" applyFill="1" applyBorder="1" applyAlignment="1">
      <alignment horizontal="center" vertical="center"/>
    </xf>
    <xf numFmtId="0" fontId="12" fillId="0" borderId="14" xfId="1" applyNumberFormat="1" applyFont="1" applyFill="1" applyBorder="1" applyAlignment="1">
      <alignment horizontal="left" vertical="center" wrapText="1"/>
    </xf>
    <xf numFmtId="0" fontId="12" fillId="0" borderId="18" xfId="1" applyNumberFormat="1" applyFont="1" applyFill="1" applyBorder="1" applyAlignment="1">
      <alignment horizontal="left" vertical="center" wrapText="1"/>
    </xf>
    <xf numFmtId="0" fontId="12" fillId="0" borderId="0" xfId="1" applyNumberFormat="1" applyFont="1" applyFill="1" applyBorder="1" applyAlignment="1">
      <alignment horizontal="left" vertical="center" wrapText="1"/>
    </xf>
    <xf numFmtId="0" fontId="12" fillId="0" borderId="25" xfId="1" applyNumberFormat="1" applyFont="1" applyFill="1" applyBorder="1" applyAlignment="1">
      <alignment horizontal="left" vertical="center" wrapText="1"/>
    </xf>
    <xf numFmtId="0" fontId="4" fillId="0" borderId="14" xfId="1" applyNumberFormat="1" applyFont="1" applyFill="1" applyBorder="1" applyAlignment="1">
      <alignment horizontal="left" vertical="center" wrapText="1"/>
    </xf>
    <xf numFmtId="0" fontId="4" fillId="0" borderId="18" xfId="1" applyNumberFormat="1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>
      <alignment horizontal="left" vertical="center" wrapText="1"/>
    </xf>
    <xf numFmtId="0" fontId="4" fillId="0" borderId="25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24" xfId="1" applyFont="1" applyFill="1" applyBorder="1" applyAlignment="1">
      <alignment horizontal="right" vertical="center"/>
    </xf>
    <xf numFmtId="0" fontId="4" fillId="0" borderId="11" xfId="1" applyNumberFormat="1" applyFont="1" applyFill="1" applyBorder="1" applyAlignment="1">
      <alignment horizontal="right" vertical="center"/>
    </xf>
    <xf numFmtId="0" fontId="4" fillId="0" borderId="9" xfId="1" applyNumberFormat="1" applyFont="1" applyFill="1" applyBorder="1" applyAlignment="1">
      <alignment horizontal="right" vertical="center"/>
    </xf>
    <xf numFmtId="0" fontId="4" fillId="0" borderId="9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center" wrapText="1"/>
    </xf>
    <xf numFmtId="0" fontId="4" fillId="0" borderId="20" xfId="1" applyNumberFormat="1" applyFont="1" applyFill="1" applyBorder="1" applyAlignment="1">
      <alignment horizontal="left" vertical="center" wrapText="1"/>
    </xf>
    <xf numFmtId="0" fontId="4" fillId="0" borderId="25" xfId="1" applyFont="1" applyFill="1" applyBorder="1" applyAlignment="1">
      <alignment horizontal="left" vertical="center"/>
    </xf>
    <xf numFmtId="0" fontId="4" fillId="0" borderId="26" xfId="1" applyNumberFormat="1" applyFont="1" applyFill="1" applyBorder="1" applyAlignment="1">
      <alignment horizontal="center" vertical="center"/>
    </xf>
    <xf numFmtId="0" fontId="4" fillId="0" borderId="27" xfId="1" applyNumberFormat="1" applyFont="1" applyFill="1" applyBorder="1" applyAlignment="1">
      <alignment horizontal="center" vertical="center"/>
    </xf>
    <xf numFmtId="0" fontId="4" fillId="0" borderId="28" xfId="1" applyNumberFormat="1" applyFont="1" applyFill="1" applyBorder="1" applyAlignment="1">
      <alignment horizontal="center" vertical="center"/>
    </xf>
    <xf numFmtId="0" fontId="4" fillId="0" borderId="29" xfId="1" applyNumberFormat="1" applyFont="1" applyFill="1" applyBorder="1" applyAlignment="1">
      <alignment horizontal="center" vertical="center"/>
    </xf>
    <xf numFmtId="0" fontId="4" fillId="0" borderId="30" xfId="1" applyNumberFormat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right"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left" vertical="center"/>
    </xf>
    <xf numFmtId="0" fontId="4" fillId="0" borderId="29" xfId="1" applyFont="1" applyFill="1" applyBorder="1" applyAlignment="1">
      <alignment horizontal="right" vertical="center"/>
    </xf>
    <xf numFmtId="0" fontId="4" fillId="0" borderId="28" xfId="1" applyFont="1" applyFill="1" applyBorder="1" applyAlignment="1">
      <alignment horizontal="left" vertical="center"/>
    </xf>
    <xf numFmtId="0" fontId="8" fillId="0" borderId="3" xfId="1" applyNumberFormat="1" applyFont="1" applyFill="1" applyBorder="1" applyAlignment="1">
      <alignment horizontal="center" vertical="center"/>
    </xf>
    <xf numFmtId="0" fontId="8" fillId="0" borderId="23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/>
    </xf>
    <xf numFmtId="0" fontId="4" fillId="0" borderId="19" xfId="1" applyNumberFormat="1" applyFont="1" applyFill="1" applyBorder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center" vertical="center" wrapText="1"/>
    </xf>
    <xf numFmtId="0" fontId="4" fillId="0" borderId="18" xfId="1" applyNumberFormat="1" applyFont="1" applyFill="1" applyBorder="1" applyAlignment="1">
      <alignment horizontal="center" vertical="center" wrapText="1"/>
    </xf>
    <xf numFmtId="0" fontId="4" fillId="0" borderId="2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20" xfId="1" applyNumberFormat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24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4" fillId="0" borderId="25" xfId="1" applyNumberFormat="1" applyFont="1" applyFill="1" applyBorder="1" applyAlignment="1">
      <alignment horizontal="center" vertical="center" wrapText="1"/>
    </xf>
    <xf numFmtId="0" fontId="4" fillId="0" borderId="41" xfId="1" applyNumberFormat="1" applyFont="1" applyFill="1" applyBorder="1" applyAlignment="1">
      <alignment horizontal="center" vertical="center" wrapText="1"/>
    </xf>
    <xf numFmtId="0" fontId="4" fillId="0" borderId="39" xfId="1" applyNumberFormat="1" applyFont="1" applyFill="1" applyBorder="1" applyAlignment="1">
      <alignment horizontal="center" vertical="center" wrapText="1"/>
    </xf>
    <xf numFmtId="0" fontId="4" fillId="0" borderId="4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/>
    </xf>
    <xf numFmtId="0" fontId="4" fillId="0" borderId="10" xfId="1" applyNumberFormat="1" applyFont="1" applyFill="1" applyBorder="1" applyAlignment="1">
      <alignment horizontal="center" vertical="center"/>
    </xf>
    <xf numFmtId="0" fontId="25" fillId="0" borderId="41" xfId="1" applyNumberFormat="1" applyFont="1" applyFill="1" applyBorder="1" applyAlignment="1">
      <alignment horizontal="center" vertical="center" wrapText="1"/>
    </xf>
    <xf numFmtId="0" fontId="25" fillId="0" borderId="39" xfId="1" applyNumberFormat="1" applyFont="1" applyFill="1" applyBorder="1" applyAlignment="1">
      <alignment horizontal="center" vertical="center" wrapText="1"/>
    </xf>
    <xf numFmtId="0" fontId="25" fillId="0" borderId="40" xfId="1" applyNumberFormat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left" vertical="center"/>
    </xf>
    <xf numFmtId="0" fontId="8" fillId="0" borderId="15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8" fillId="0" borderId="17" xfId="1" applyFont="1" applyFill="1" applyBorder="1" applyAlignment="1">
      <alignment horizontal="left" vertical="center"/>
    </xf>
    <xf numFmtId="0" fontId="8" fillId="0" borderId="9" xfId="1" applyNumberFormat="1" applyFont="1" applyFill="1" applyBorder="1" applyAlignment="1">
      <alignment horizontal="left" vertical="center"/>
    </xf>
    <xf numFmtId="0" fontId="8" fillId="0" borderId="10" xfId="1" applyNumberFormat="1" applyFont="1" applyFill="1" applyBorder="1" applyAlignment="1">
      <alignment horizontal="left" vertical="center"/>
    </xf>
    <xf numFmtId="49" fontId="8" fillId="0" borderId="11" xfId="1" applyNumberFormat="1" applyFont="1" applyFill="1" applyBorder="1" applyAlignment="1">
      <alignment horizontal="center" vertical="center"/>
    </xf>
    <xf numFmtId="49" fontId="8" fillId="0" borderId="9" xfId="1" applyNumberFormat="1" applyFont="1" applyFill="1" applyBorder="1" applyAlignment="1">
      <alignment horizontal="center" vertical="center"/>
    </xf>
    <xf numFmtId="49" fontId="8" fillId="0" borderId="12" xfId="1" applyNumberFormat="1" applyFont="1" applyFill="1" applyBorder="1" applyAlignment="1">
      <alignment horizontal="center" vertical="center"/>
    </xf>
    <xf numFmtId="0" fontId="8" fillId="0" borderId="22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0" fontId="8" fillId="0" borderId="19" xfId="1" applyNumberFormat="1" applyFont="1" applyFill="1" applyBorder="1" applyAlignment="1">
      <alignment horizontal="center" vertical="center"/>
    </xf>
    <xf numFmtId="0" fontId="8" fillId="0" borderId="14" xfId="1" applyNumberFormat="1" applyFont="1" applyFill="1" applyBorder="1" applyAlignment="1">
      <alignment horizontal="center" vertical="center"/>
    </xf>
    <xf numFmtId="0" fontId="8" fillId="0" borderId="18" xfId="1" applyNumberFormat="1" applyFont="1" applyFill="1" applyBorder="1" applyAlignment="1">
      <alignment horizontal="center" vertical="center"/>
    </xf>
    <xf numFmtId="0" fontId="8" fillId="0" borderId="2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20" xfId="1" applyNumberFormat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horizontal="right" vertical="center"/>
    </xf>
    <xf numFmtId="0" fontId="8" fillId="0" borderId="18" xfId="1" applyFont="1" applyFill="1" applyBorder="1" applyAlignment="1">
      <alignment horizontal="left" vertical="center"/>
    </xf>
    <xf numFmtId="0" fontId="8" fillId="0" borderId="20" xfId="1" applyFont="1" applyFill="1" applyBorder="1" applyAlignment="1">
      <alignment horizontal="left" vertical="center"/>
    </xf>
    <xf numFmtId="0" fontId="24" fillId="0" borderId="0" xfId="1" applyNumberFormat="1" applyFont="1" applyFill="1" applyBorder="1" applyAlignment="1">
      <alignment horizontal="left" vertical="center" wrapText="1"/>
    </xf>
    <xf numFmtId="0" fontId="24" fillId="0" borderId="25" xfId="1" applyNumberFormat="1" applyFont="1" applyFill="1" applyBorder="1" applyAlignment="1">
      <alignment horizontal="left" vertical="center" wrapText="1"/>
    </xf>
    <xf numFmtId="0" fontId="24" fillId="0" borderId="1" xfId="1" applyNumberFormat="1" applyFont="1" applyFill="1" applyBorder="1" applyAlignment="1">
      <alignment horizontal="left" vertical="center" wrapText="1"/>
    </xf>
    <xf numFmtId="0" fontId="24" fillId="0" borderId="20" xfId="1" applyNumberFormat="1" applyFont="1" applyFill="1" applyBorder="1" applyAlignment="1">
      <alignment horizontal="left" vertical="center" wrapText="1"/>
    </xf>
    <xf numFmtId="0" fontId="8" fillId="0" borderId="13" xfId="1" applyNumberFormat="1" applyFont="1" applyFill="1" applyBorder="1" applyAlignment="1">
      <alignment horizontal="center" vertical="center"/>
    </xf>
    <xf numFmtId="0" fontId="8" fillId="0" borderId="16" xfId="1" applyNumberFormat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right" vertical="center"/>
    </xf>
    <xf numFmtId="0" fontId="8" fillId="0" borderId="21" xfId="1" applyFont="1" applyFill="1" applyBorder="1" applyAlignment="1">
      <alignment horizontal="right" vertical="center"/>
    </xf>
    <xf numFmtId="0" fontId="9" fillId="0" borderId="14" xfId="1" applyNumberFormat="1" applyFont="1" applyFill="1" applyBorder="1" applyAlignment="1">
      <alignment horizontal="left" vertical="center" wrapText="1"/>
    </xf>
    <xf numFmtId="0" fontId="9" fillId="0" borderId="18" xfId="1" applyNumberFormat="1" applyFont="1" applyFill="1" applyBorder="1" applyAlignment="1">
      <alignment horizontal="left" vertical="center" wrapText="1"/>
    </xf>
    <xf numFmtId="0" fontId="8" fillId="0" borderId="24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32" xfId="1" applyFont="1" applyFill="1" applyBorder="1" applyAlignment="1">
      <alignment horizontal="left" vertical="center"/>
    </xf>
    <xf numFmtId="0" fontId="8" fillId="0" borderId="25" xfId="1" applyFont="1" applyFill="1" applyBorder="1" applyAlignment="1">
      <alignment horizontal="left" vertical="center"/>
    </xf>
    <xf numFmtId="0" fontId="8" fillId="0" borderId="24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0" fontId="8" fillId="0" borderId="25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left"/>
    </xf>
    <xf numFmtId="0" fontId="8" fillId="0" borderId="25" xfId="1" applyNumberFormat="1" applyFont="1" applyFill="1" applyBorder="1" applyAlignment="1">
      <alignment horizontal="left"/>
    </xf>
    <xf numFmtId="49" fontId="4" fillId="0" borderId="24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4" fillId="0" borderId="25" xfId="1" applyNumberFormat="1" applyFont="1" applyFill="1" applyBorder="1" applyAlignment="1">
      <alignment horizontal="center" vertical="center"/>
    </xf>
    <xf numFmtId="0" fontId="8" fillId="0" borderId="31" xfId="1" applyNumberFormat="1" applyFont="1" applyFill="1" applyBorder="1" applyAlignment="1">
      <alignment horizontal="center" vertical="center"/>
    </xf>
    <xf numFmtId="0" fontId="8" fillId="0" borderId="24" xfId="1" applyNumberFormat="1" applyFont="1" applyFill="1" applyBorder="1" applyAlignment="1">
      <alignment horizontal="right"/>
    </xf>
    <xf numFmtId="0" fontId="8" fillId="0" borderId="0" xfId="1" applyNumberFormat="1" applyFont="1" applyFill="1" applyBorder="1" applyAlignment="1">
      <alignment horizontal="right"/>
    </xf>
    <xf numFmtId="49" fontId="8" fillId="0" borderId="1" xfId="1" applyNumberFormat="1" applyFont="1" applyFill="1" applyBorder="1" applyAlignment="1">
      <alignment horizontal="left"/>
    </xf>
    <xf numFmtId="0" fontId="8" fillId="0" borderId="32" xfId="1" applyNumberFormat="1" applyFont="1" applyFill="1" applyBorder="1" applyAlignment="1">
      <alignment horizontal="left"/>
    </xf>
    <xf numFmtId="0" fontId="8" fillId="0" borderId="14" xfId="1" applyNumberFormat="1" applyFont="1" applyFill="1" applyBorder="1" applyAlignment="1">
      <alignment horizontal="left" vertical="center" wrapText="1"/>
    </xf>
    <xf numFmtId="0" fontId="8" fillId="0" borderId="18" xfId="1" applyNumberFormat="1" applyFont="1" applyFill="1" applyBorder="1" applyAlignment="1">
      <alignment horizontal="left" vertical="center" wrapText="1"/>
    </xf>
    <xf numFmtId="0" fontId="8" fillId="0" borderId="0" xfId="1" applyNumberFormat="1" applyFont="1" applyFill="1" applyBorder="1" applyAlignment="1">
      <alignment horizontal="left" vertical="center" wrapText="1"/>
    </xf>
    <xf numFmtId="0" fontId="8" fillId="0" borderId="25" xfId="1" applyNumberFormat="1" applyFont="1" applyFill="1" applyBorder="1" applyAlignment="1">
      <alignment horizontal="left" vertical="center" wrapText="1"/>
    </xf>
    <xf numFmtId="49" fontId="8" fillId="0" borderId="14" xfId="1" applyNumberFormat="1" applyFont="1" applyFill="1" applyBorder="1" applyAlignment="1">
      <alignment horizontal="left"/>
    </xf>
    <xf numFmtId="0" fontId="8" fillId="0" borderId="27" xfId="1" applyFont="1" applyFill="1" applyBorder="1" applyAlignment="1">
      <alignment horizontal="right" vertical="center"/>
    </xf>
    <xf numFmtId="0" fontId="8" fillId="0" borderId="27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left" vertical="center"/>
    </xf>
    <xf numFmtId="0" fontId="8" fillId="0" borderId="26" xfId="1" applyNumberFormat="1" applyFont="1" applyFill="1" applyBorder="1" applyAlignment="1">
      <alignment horizontal="center" vertical="center"/>
    </xf>
    <xf numFmtId="0" fontId="8" fillId="0" borderId="27" xfId="1" applyNumberFormat="1" applyFont="1" applyFill="1" applyBorder="1" applyAlignment="1">
      <alignment horizontal="center" vertical="center"/>
    </xf>
    <xf numFmtId="0" fontId="8" fillId="0" borderId="28" xfId="1" applyNumberFormat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right" vertical="center"/>
    </xf>
    <xf numFmtId="0" fontId="8" fillId="0" borderId="28" xfId="1" applyFont="1" applyFill="1" applyBorder="1" applyAlignment="1">
      <alignment horizontal="left" vertical="center"/>
    </xf>
    <xf numFmtId="0" fontId="8" fillId="0" borderId="29" xfId="1" applyNumberFormat="1" applyFont="1" applyFill="1" applyBorder="1" applyAlignment="1">
      <alignment horizontal="center" vertical="center"/>
    </xf>
    <xf numFmtId="49" fontId="20" fillId="0" borderId="19" xfId="1" applyNumberFormat="1" applyFont="1" applyFill="1" applyBorder="1" applyAlignment="1">
      <alignment horizontal="center" vertical="center"/>
    </xf>
    <xf numFmtId="49" fontId="20" fillId="0" borderId="14" xfId="1" applyNumberFormat="1" applyFont="1" applyFill="1" applyBorder="1" applyAlignment="1">
      <alignment horizontal="center" vertical="center"/>
    </xf>
    <xf numFmtId="49" fontId="20" fillId="0" borderId="18" xfId="1" applyNumberFormat="1" applyFont="1" applyFill="1" applyBorder="1" applyAlignment="1">
      <alignment horizontal="center" vertical="center"/>
    </xf>
    <xf numFmtId="49" fontId="20" fillId="0" borderId="21" xfId="1" applyNumberFormat="1" applyFont="1" applyFill="1" applyBorder="1" applyAlignment="1">
      <alignment horizontal="center" vertical="center"/>
    </xf>
    <xf numFmtId="49" fontId="20" fillId="0" borderId="1" xfId="1" applyNumberFormat="1" applyFont="1" applyFill="1" applyBorder="1" applyAlignment="1">
      <alignment horizontal="center" vertical="center"/>
    </xf>
    <xf numFmtId="49" fontId="20" fillId="0" borderId="20" xfId="1" applyNumberFormat="1" applyFont="1" applyFill="1" applyBorder="1" applyAlignment="1">
      <alignment horizontal="center" vertical="center"/>
    </xf>
    <xf numFmtId="0" fontId="11" fillId="0" borderId="19" xfId="1" applyNumberFormat="1" applyFont="1" applyFill="1" applyBorder="1" applyAlignment="1">
      <alignment horizontal="center" vertical="center" wrapText="1"/>
    </xf>
    <xf numFmtId="0" fontId="11" fillId="0" borderId="14" xfId="1" applyNumberFormat="1" applyFont="1" applyFill="1" applyBorder="1" applyAlignment="1">
      <alignment horizontal="center" vertical="center" wrapText="1"/>
    </xf>
    <xf numFmtId="0" fontId="11" fillId="0" borderId="18" xfId="1" applyNumberFormat="1" applyFont="1" applyFill="1" applyBorder="1" applyAlignment="1">
      <alignment horizontal="center" vertical="center" wrapText="1"/>
    </xf>
    <xf numFmtId="0" fontId="11" fillId="0" borderId="41" xfId="1" applyNumberFormat="1" applyFont="1" applyFill="1" applyBorder="1" applyAlignment="1">
      <alignment horizontal="center" vertical="center" wrapText="1"/>
    </xf>
    <xf numFmtId="0" fontId="11" fillId="0" borderId="39" xfId="1" applyNumberFormat="1" applyFont="1" applyFill="1" applyBorder="1" applyAlignment="1">
      <alignment horizontal="center" vertical="center" wrapText="1"/>
    </xf>
    <xf numFmtId="0" fontId="11" fillId="0" borderId="40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11" fillId="0" borderId="3" xfId="1" applyNumberFormat="1" applyFont="1" applyFill="1" applyBorder="1" applyAlignment="1">
      <alignment horizontal="center" vertical="center" wrapText="1"/>
    </xf>
    <xf numFmtId="0" fontId="11" fillId="0" borderId="4" xfId="1" applyNumberFormat="1" applyFont="1" applyFill="1" applyBorder="1" applyAlignment="1">
      <alignment horizontal="center" vertical="center" wrapText="1"/>
    </xf>
    <xf numFmtId="0" fontId="20" fillId="0" borderId="14" xfId="1" applyNumberFormat="1" applyFont="1" applyFill="1" applyBorder="1" applyAlignment="1">
      <alignment horizontal="left" vertical="center" wrapText="1"/>
    </xf>
    <xf numFmtId="0" fontId="20" fillId="0" borderId="18" xfId="1" applyNumberFormat="1" applyFont="1" applyFill="1" applyBorder="1" applyAlignment="1">
      <alignment horizontal="left" vertical="center" wrapText="1"/>
    </xf>
    <xf numFmtId="0" fontId="20" fillId="0" borderId="0" xfId="1" applyNumberFormat="1" applyFont="1" applyFill="1" applyBorder="1" applyAlignment="1">
      <alignment horizontal="left" vertical="center" wrapText="1"/>
    </xf>
    <xf numFmtId="0" fontId="20" fillId="0" borderId="25" xfId="1" applyNumberFormat="1" applyFont="1" applyFill="1" applyBorder="1" applyAlignment="1">
      <alignment horizontal="left" vertical="center" wrapText="1"/>
    </xf>
    <xf numFmtId="0" fontId="20" fillId="0" borderId="1" xfId="1" applyNumberFormat="1" applyFont="1" applyFill="1" applyBorder="1" applyAlignment="1">
      <alignment horizontal="left" vertical="center" wrapText="1"/>
    </xf>
    <xf numFmtId="0" fontId="20" fillId="0" borderId="20" xfId="1" applyNumberFormat="1" applyFont="1" applyFill="1" applyBorder="1" applyAlignment="1">
      <alignment horizontal="left" vertical="center" wrapText="1"/>
    </xf>
    <xf numFmtId="0" fontId="4" fillId="0" borderId="24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25" xfId="1" applyNumberFormat="1" applyFont="1" applyFill="1" applyBorder="1" applyAlignment="1">
      <alignment horizontal="center" vertical="center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8" fillId="0" borderId="19" xfId="1" applyNumberFormat="1" applyFont="1" applyFill="1" applyBorder="1" applyAlignment="1">
      <alignment horizontal="center" vertical="center" wrapText="1"/>
    </xf>
    <xf numFmtId="0" fontId="8" fillId="0" borderId="14" xfId="1" applyNumberFormat="1" applyFont="1" applyFill="1" applyBorder="1" applyAlignment="1">
      <alignment horizontal="center" vertical="center" wrapText="1"/>
    </xf>
    <xf numFmtId="0" fontId="8" fillId="0" borderId="18" xfId="1" applyNumberFormat="1" applyFont="1" applyFill="1" applyBorder="1" applyAlignment="1">
      <alignment horizontal="center" vertical="center" wrapText="1"/>
    </xf>
    <xf numFmtId="0" fontId="8" fillId="0" borderId="41" xfId="1" applyNumberFormat="1" applyFont="1" applyFill="1" applyBorder="1" applyAlignment="1">
      <alignment horizontal="center" vertical="center" wrapText="1"/>
    </xf>
    <xf numFmtId="0" fontId="8" fillId="0" borderId="39" xfId="1" applyNumberFormat="1" applyFont="1" applyFill="1" applyBorder="1" applyAlignment="1">
      <alignment horizontal="center" vertical="center" wrapText="1"/>
    </xf>
    <xf numFmtId="0" fontId="8" fillId="0" borderId="40" xfId="1" applyNumberFormat="1" applyFont="1" applyFill="1" applyBorder="1" applyAlignment="1">
      <alignment horizontal="center" vertical="center" wrapText="1"/>
    </xf>
    <xf numFmtId="0" fontId="8" fillId="0" borderId="11" xfId="1" applyNumberFormat="1" applyFont="1" applyFill="1" applyBorder="1" applyAlignment="1">
      <alignment horizontal="center" vertical="center" wrapText="1"/>
    </xf>
    <xf numFmtId="0" fontId="8" fillId="0" borderId="9" xfId="1" applyNumberFormat="1" applyFont="1" applyFill="1" applyBorder="1" applyAlignment="1">
      <alignment horizontal="center" vertical="center" wrapText="1"/>
    </xf>
    <xf numFmtId="0" fontId="8" fillId="0" borderId="10" xfId="1" applyNumberFormat="1" applyFont="1" applyFill="1" applyBorder="1" applyAlignment="1">
      <alignment horizontal="center" vertical="center" wrapText="1"/>
    </xf>
    <xf numFmtId="0" fontId="8" fillId="0" borderId="30" xfId="1" applyFont="1" applyFill="1" applyBorder="1" applyAlignment="1">
      <alignment horizontal="left" vertical="center"/>
    </xf>
    <xf numFmtId="0" fontId="2" fillId="0" borderId="9" xfId="1" applyNumberFormat="1" applyFont="1" applyFill="1" applyBorder="1" applyAlignment="1">
      <alignment horizontal="left" vertical="center"/>
    </xf>
    <xf numFmtId="0" fontId="2" fillId="0" borderId="10" xfId="1" applyNumberFormat="1" applyFont="1" applyFill="1" applyBorder="1" applyAlignment="1">
      <alignment horizontal="left" vertical="center"/>
    </xf>
    <xf numFmtId="0" fontId="2" fillId="0" borderId="22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23" xfId="1" applyNumberFormat="1" applyFont="1" applyFill="1" applyBorder="1" applyAlignment="1">
      <alignment horizontal="center" vertical="center"/>
    </xf>
    <xf numFmtId="0" fontId="2" fillId="0" borderId="14" xfId="1" applyNumberFormat="1" applyFont="1" applyFill="1" applyBorder="1" applyAlignment="1">
      <alignment horizontal="left"/>
    </xf>
    <xf numFmtId="0" fontId="2" fillId="0" borderId="18" xfId="1" applyNumberFormat="1" applyFont="1" applyFill="1" applyBorder="1" applyAlignment="1">
      <alignment horizontal="left"/>
    </xf>
    <xf numFmtId="49" fontId="2" fillId="0" borderId="19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/>
    </xf>
    <xf numFmtId="49" fontId="2" fillId="0" borderId="15" xfId="1" applyNumberFormat="1" applyFont="1" applyFill="1" applyBorder="1" applyAlignment="1">
      <alignment horizontal="center" vertical="center"/>
    </xf>
    <xf numFmtId="49" fontId="2" fillId="0" borderId="2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>
      <alignment horizontal="center" vertical="center"/>
    </xf>
    <xf numFmtId="0" fontId="2" fillId="0" borderId="14" xfId="1" applyNumberFormat="1" applyFont="1" applyFill="1" applyBorder="1" applyAlignment="1">
      <alignment horizontal="center" vertical="center"/>
    </xf>
    <xf numFmtId="0" fontId="2" fillId="0" borderId="18" xfId="1" applyNumberFormat="1" applyFont="1" applyFill="1" applyBorder="1" applyAlignment="1">
      <alignment horizontal="center" vertical="center"/>
    </xf>
    <xf numFmtId="0" fontId="2" fillId="0" borderId="16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20" xfId="1" applyNumberFormat="1" applyFont="1" applyFill="1" applyBorder="1" applyAlignment="1">
      <alignment horizontal="center" vertical="center"/>
    </xf>
    <xf numFmtId="0" fontId="2" fillId="0" borderId="19" xfId="1" applyNumberFormat="1" applyFont="1" applyFill="1" applyBorder="1" applyAlignment="1">
      <alignment horizontal="center" vertical="center"/>
    </xf>
    <xf numFmtId="0" fontId="2" fillId="0" borderId="21" xfId="1" applyNumberFormat="1" applyFont="1" applyFill="1" applyBorder="1" applyAlignment="1">
      <alignment horizontal="center" vertical="center"/>
    </xf>
    <xf numFmtId="0" fontId="2" fillId="0" borderId="15" xfId="1" applyNumberFormat="1" applyFont="1" applyFill="1" applyBorder="1" applyAlignment="1">
      <alignment horizontal="center" vertical="center"/>
    </xf>
    <xf numFmtId="0" fontId="2" fillId="0" borderId="17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left" vertical="center"/>
    </xf>
    <xf numFmtId="0" fontId="9" fillId="0" borderId="20" xfId="1" applyNumberFormat="1" applyFont="1" applyFill="1" applyBorder="1" applyAlignment="1">
      <alignment horizontal="left" vertical="center"/>
    </xf>
    <xf numFmtId="0" fontId="2" fillId="0" borderId="14" xfId="1" applyNumberFormat="1" applyFont="1" applyFill="1" applyBorder="1" applyAlignment="1">
      <alignment horizontal="left" vertical="center" indent="1"/>
    </xf>
    <xf numFmtId="0" fontId="2" fillId="0" borderId="18" xfId="1" applyNumberFormat="1" applyFont="1" applyFill="1" applyBorder="1" applyAlignment="1">
      <alignment horizontal="left" vertical="center" indent="1"/>
    </xf>
    <xf numFmtId="49" fontId="2" fillId="0" borderId="24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0" fontId="2" fillId="0" borderId="31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24" xfId="1" applyNumberFormat="1" applyFont="1" applyFill="1" applyBorder="1" applyAlignment="1">
      <alignment horizontal="center" vertical="center"/>
    </xf>
    <xf numFmtId="0" fontId="2" fillId="0" borderId="32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25" xfId="1" applyNumberFormat="1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right"/>
    </xf>
    <xf numFmtId="0" fontId="2" fillId="0" borderId="5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2" fillId="0" borderId="43" xfId="1" applyNumberFormat="1" applyFont="1" applyFill="1" applyBorder="1" applyAlignment="1">
      <alignment horizontal="center" vertical="center"/>
    </xf>
    <xf numFmtId="0" fontId="2" fillId="0" borderId="44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 vertical="center"/>
    </xf>
    <xf numFmtId="0" fontId="2" fillId="0" borderId="19" xfId="1" applyNumberFormat="1" applyFont="1" applyFill="1" applyBorder="1" applyAlignment="1">
      <alignment horizontal="right"/>
    </xf>
    <xf numFmtId="0" fontId="2" fillId="0" borderId="14" xfId="1" applyNumberFormat="1" applyFont="1" applyFill="1" applyBorder="1" applyAlignment="1">
      <alignment horizontal="right"/>
    </xf>
    <xf numFmtId="49" fontId="2" fillId="0" borderId="9" xfId="1" applyNumberFormat="1" applyFont="1" applyFill="1" applyBorder="1" applyAlignment="1">
      <alignment horizontal="center"/>
    </xf>
    <xf numFmtId="0" fontId="2" fillId="0" borderId="19" xfId="1" applyNumberFormat="1" applyFont="1" applyFill="1" applyBorder="1" applyAlignment="1">
      <alignment horizontal="center"/>
    </xf>
    <xf numFmtId="0" fontId="2" fillId="0" borderId="14" xfId="1" applyNumberFormat="1" applyFont="1" applyFill="1" applyBorder="1" applyAlignment="1">
      <alignment horizontal="center"/>
    </xf>
    <xf numFmtId="0" fontId="2" fillId="0" borderId="18" xfId="1" applyNumberFormat="1" applyFont="1" applyFill="1" applyBorder="1" applyAlignment="1">
      <alignment horizontal="center"/>
    </xf>
    <xf numFmtId="49" fontId="2" fillId="0" borderId="9" xfId="1" applyNumberFormat="1" applyFont="1" applyFill="1" applyBorder="1" applyAlignment="1">
      <alignment horizontal="left"/>
    </xf>
    <xf numFmtId="0" fontId="9" fillId="0" borderId="9" xfId="1" applyNumberFormat="1" applyFont="1" applyFill="1" applyBorder="1" applyAlignment="1">
      <alignment horizontal="left" vertical="center"/>
    </xf>
    <xf numFmtId="0" fontId="9" fillId="0" borderId="10" xfId="1" applyNumberFormat="1" applyFont="1" applyFill="1" applyBorder="1" applyAlignment="1">
      <alignment horizontal="left"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11" xfId="1" applyNumberFormat="1" applyFont="1" applyFill="1" applyBorder="1" applyAlignment="1">
      <alignment horizontal="center" vertical="center"/>
    </xf>
    <xf numFmtId="0" fontId="2" fillId="0" borderId="12" xfId="1" applyNumberFormat="1" applyFont="1" applyFill="1" applyBorder="1" applyAlignment="1">
      <alignment horizontal="center" vertical="center"/>
    </xf>
    <xf numFmtId="49" fontId="4" fillId="0" borderId="12" xfId="1" applyNumberFormat="1" applyFont="1" applyFill="1" applyBorder="1" applyAlignment="1">
      <alignment horizontal="center" vertical="center"/>
    </xf>
    <xf numFmtId="49" fontId="8" fillId="0" borderId="22" xfId="1" applyNumberFormat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vertical="center"/>
    </xf>
    <xf numFmtId="0" fontId="8" fillId="0" borderId="50" xfId="1" applyNumberFormat="1" applyFont="1" applyFill="1" applyBorder="1" applyAlignment="1">
      <alignment horizontal="center" vertical="center"/>
    </xf>
    <xf numFmtId="49" fontId="4" fillId="0" borderId="15" xfId="1" applyNumberFormat="1" applyFont="1" applyFill="1" applyBorder="1" applyAlignment="1">
      <alignment horizontal="center" vertical="center"/>
    </xf>
    <xf numFmtId="49" fontId="4" fillId="0" borderId="17" xfId="1" applyNumberFormat="1" applyFont="1" applyFill="1" applyBorder="1" applyAlignment="1">
      <alignment horizontal="center" vertical="center"/>
    </xf>
    <xf numFmtId="0" fontId="8" fillId="0" borderId="13" xfId="1" applyNumberFormat="1" applyFont="1" applyFill="1" applyBorder="1" applyAlignment="1">
      <alignment horizontal="right"/>
    </xf>
    <xf numFmtId="0" fontId="8" fillId="0" borderId="14" xfId="1" applyNumberFormat="1" applyFont="1" applyFill="1" applyBorder="1" applyAlignment="1">
      <alignment horizontal="left" vertical="center"/>
    </xf>
    <xf numFmtId="0" fontId="8" fillId="0" borderId="18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0" fontId="8" fillId="0" borderId="25" xfId="1" applyNumberFormat="1" applyFont="1" applyFill="1" applyBorder="1" applyAlignment="1">
      <alignment horizontal="left" vertical="center"/>
    </xf>
    <xf numFmtId="0" fontId="8" fillId="0" borderId="47" xfId="1" applyNumberFormat="1" applyFont="1" applyFill="1" applyBorder="1" applyAlignment="1">
      <alignment horizontal="center" vertical="center"/>
    </xf>
    <xf numFmtId="49" fontId="20" fillId="0" borderId="15" xfId="1" applyNumberFormat="1" applyFont="1" applyFill="1" applyBorder="1" applyAlignment="1">
      <alignment horizontal="center" vertical="center"/>
    </xf>
    <xf numFmtId="49" fontId="20" fillId="0" borderId="17" xfId="1" applyNumberFormat="1" applyFont="1" applyFill="1" applyBorder="1" applyAlignment="1">
      <alignment horizontal="center" vertical="center"/>
    </xf>
    <xf numFmtId="0" fontId="23" fillId="0" borderId="14" xfId="1" applyNumberFormat="1" applyFont="1" applyFill="1" applyBorder="1" applyAlignment="1">
      <alignment horizontal="left" vertical="center" wrapText="1"/>
    </xf>
    <xf numFmtId="0" fontId="23" fillId="0" borderId="18" xfId="1" applyNumberFormat="1" applyFont="1" applyFill="1" applyBorder="1" applyAlignment="1">
      <alignment horizontal="left" vertical="center" wrapText="1"/>
    </xf>
    <xf numFmtId="0" fontId="23" fillId="0" borderId="0" xfId="1" applyNumberFormat="1" applyFont="1" applyFill="1" applyBorder="1" applyAlignment="1">
      <alignment horizontal="left" vertical="center" wrapText="1"/>
    </xf>
    <xf numFmtId="0" fontId="23" fillId="0" borderId="25" xfId="1" applyNumberFormat="1" applyFont="1" applyFill="1" applyBorder="1" applyAlignment="1">
      <alignment horizontal="left" vertical="center" wrapText="1"/>
    </xf>
    <xf numFmtId="0" fontId="23" fillId="0" borderId="1" xfId="1" applyNumberFormat="1" applyFont="1" applyFill="1" applyBorder="1" applyAlignment="1">
      <alignment horizontal="left" vertical="center" wrapText="1"/>
    </xf>
    <xf numFmtId="0" fontId="23" fillId="0" borderId="20" xfId="1" applyNumberFormat="1" applyFont="1" applyFill="1" applyBorder="1" applyAlignment="1">
      <alignment horizontal="left" vertical="center" wrapText="1"/>
    </xf>
    <xf numFmtId="0" fontId="8" fillId="0" borderId="26" xfId="1" applyNumberFormat="1" applyFont="1" applyFill="1" applyBorder="1" applyAlignment="1">
      <alignment horizontal="right"/>
    </xf>
    <xf numFmtId="0" fontId="8" fillId="0" borderId="27" xfId="1" applyNumberFormat="1" applyFont="1" applyFill="1" applyBorder="1" applyAlignment="1">
      <alignment horizontal="right"/>
    </xf>
    <xf numFmtId="49" fontId="8" fillId="0" borderId="6" xfId="1" applyNumberFormat="1" applyFont="1" applyFill="1" applyBorder="1" applyAlignment="1">
      <alignment horizontal="left"/>
    </xf>
    <xf numFmtId="0" fontId="8" fillId="0" borderId="27" xfId="1" applyNumberFormat="1" applyFont="1" applyFill="1" applyBorder="1" applyAlignment="1">
      <alignment horizontal="left"/>
    </xf>
    <xf numFmtId="0" fontId="8" fillId="0" borderId="24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vertical="center" wrapText="1"/>
    </xf>
    <xf numFmtId="0" fontId="8" fillId="0" borderId="25" xfId="1" applyNumberFormat="1" applyFont="1" applyFill="1" applyBorder="1" applyAlignment="1">
      <alignment horizontal="center" vertical="center" wrapText="1"/>
    </xf>
    <xf numFmtId="0" fontId="6" fillId="0" borderId="19" xfId="1" applyNumberFormat="1" applyFont="1" applyFill="1" applyBorder="1" applyAlignment="1">
      <alignment horizontal="center" vertical="center" wrapText="1"/>
    </xf>
    <xf numFmtId="0" fontId="6" fillId="0" borderId="14" xfId="1" applyNumberFormat="1" applyFont="1" applyFill="1" applyBorder="1" applyAlignment="1">
      <alignment horizontal="center" vertical="center" wrapText="1"/>
    </xf>
    <xf numFmtId="0" fontId="6" fillId="0" borderId="18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right"/>
    </xf>
    <xf numFmtId="0" fontId="2" fillId="0" borderId="2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49" fontId="2" fillId="0" borderId="8" xfId="1" applyNumberFormat="1" applyFont="1" applyFill="1" applyBorder="1" applyAlignment="1">
      <alignment horizontal="center"/>
    </xf>
    <xf numFmtId="49" fontId="2" fillId="0" borderId="12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left" wrapText="1"/>
    </xf>
    <xf numFmtId="0" fontId="20" fillId="0" borderId="1" xfId="1" applyFont="1" applyFill="1" applyBorder="1" applyAlignment="1">
      <alignment horizontal="center" shrinkToFit="1" readingOrder="1"/>
    </xf>
    <xf numFmtId="0" fontId="4" fillId="0" borderId="0" xfId="1" applyFont="1" applyFill="1" applyAlignment="1">
      <alignment horizontal="center" wrapText="1"/>
    </xf>
    <xf numFmtId="49" fontId="3" fillId="0" borderId="0" xfId="1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/>
    </xf>
    <xf numFmtId="49" fontId="2" fillId="0" borderId="6" xfId="1" applyNumberFormat="1" applyFont="1" applyFill="1" applyBorder="1" applyAlignment="1">
      <alignment horizontal="center"/>
    </xf>
    <xf numFmtId="49" fontId="2" fillId="0" borderId="7" xfId="1" applyNumberFormat="1" applyFont="1" applyFill="1" applyBorder="1" applyAlignment="1">
      <alignment horizontal="center"/>
    </xf>
    <xf numFmtId="49" fontId="2" fillId="0" borderId="10" xfId="1" applyNumberFormat="1" applyFont="1" applyFill="1" applyBorder="1" applyAlignment="1">
      <alignment horizontal="center"/>
    </xf>
    <xf numFmtId="49" fontId="2" fillId="0" borderId="11" xfId="1" applyNumberFormat="1" applyFont="1" applyFill="1" applyBorder="1" applyAlignment="1">
      <alignment horizontal="center"/>
    </xf>
    <xf numFmtId="49" fontId="2" fillId="0" borderId="13" xfId="1" applyNumberFormat="1" applyFont="1" applyFill="1" applyBorder="1" applyAlignment="1">
      <alignment horizontal="center"/>
    </xf>
    <xf numFmtId="49" fontId="2" fillId="0" borderId="14" xfId="1" applyNumberFormat="1" applyFont="1" applyFill="1" applyBorder="1" applyAlignment="1">
      <alignment horizontal="center"/>
    </xf>
    <xf numFmtId="49" fontId="2" fillId="0" borderId="18" xfId="1" applyNumberFormat="1" applyFont="1" applyFill="1" applyBorder="1" applyAlignment="1">
      <alignment horizontal="center"/>
    </xf>
    <xf numFmtId="49" fontId="2" fillId="0" borderId="16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49" fontId="2" fillId="0" borderId="20" xfId="1" applyNumberFormat="1" applyFont="1" applyFill="1" applyBorder="1" applyAlignment="1">
      <alignment horizontal="center"/>
    </xf>
    <xf numFmtId="49" fontId="2" fillId="0" borderId="19" xfId="1" applyNumberFormat="1" applyFont="1" applyFill="1" applyBorder="1" applyAlignment="1">
      <alignment horizontal="center"/>
    </xf>
    <xf numFmtId="49" fontId="2" fillId="0" borderId="15" xfId="1" applyNumberFormat="1" applyFont="1" applyFill="1" applyBorder="1" applyAlignment="1">
      <alignment horizontal="center"/>
    </xf>
    <xf numFmtId="49" fontId="2" fillId="0" borderId="21" xfId="1" applyNumberFormat="1" applyFont="1" applyFill="1" applyBorder="1" applyAlignment="1">
      <alignment horizontal="center"/>
    </xf>
    <xf numFmtId="49" fontId="2" fillId="0" borderId="17" xfId="1" applyNumberFormat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26" fillId="0" borderId="0" xfId="1" applyNumberFormat="1" applyFont="1" applyFill="1" applyBorder="1" applyAlignment="1" applyProtection="1">
      <alignment horizontal="center"/>
    </xf>
    <xf numFmtId="0" fontId="8" fillId="0" borderId="19" xfId="1" applyNumberFormat="1" applyFont="1" applyFill="1" applyBorder="1" applyAlignment="1" applyProtection="1">
      <alignment horizontal="center" vertical="center" wrapText="1"/>
    </xf>
    <xf numFmtId="0" fontId="8" fillId="0" borderId="14" xfId="1" applyNumberFormat="1" applyFont="1" applyFill="1" applyBorder="1" applyAlignment="1" applyProtection="1">
      <alignment horizontal="center" vertical="center" wrapText="1"/>
    </xf>
    <xf numFmtId="0" fontId="8" fillId="0" borderId="18" xfId="1" applyNumberFormat="1" applyFont="1" applyFill="1" applyBorder="1" applyAlignment="1" applyProtection="1">
      <alignment horizontal="center" vertical="center" wrapText="1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20" xfId="1" applyNumberFormat="1" applyFont="1" applyFill="1" applyBorder="1" applyAlignment="1" applyProtection="1">
      <alignment horizontal="center" vertical="center" wrapText="1"/>
    </xf>
    <xf numFmtId="0" fontId="8" fillId="0" borderId="11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0" fontId="8" fillId="0" borderId="10" xfId="1" applyNumberFormat="1" applyFont="1" applyFill="1" applyBorder="1" applyAlignment="1" applyProtection="1">
      <alignment horizontal="center" vertical="center" wrapText="1"/>
    </xf>
    <xf numFmtId="0" fontId="6" fillId="0" borderId="19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6" fillId="0" borderId="18" xfId="1" applyNumberFormat="1" applyFont="1" applyFill="1" applyBorder="1" applyAlignment="1" applyProtection="1">
      <alignment horizontal="center" vertical="center" wrapText="1"/>
    </xf>
    <xf numFmtId="0" fontId="6" fillId="0" borderId="41" xfId="1" applyNumberFormat="1" applyFont="1" applyFill="1" applyBorder="1" applyAlignment="1" applyProtection="1">
      <alignment horizontal="center" vertical="center" wrapText="1"/>
    </xf>
    <xf numFmtId="0" fontId="6" fillId="0" borderId="39" xfId="1" applyNumberFormat="1" applyFont="1" applyFill="1" applyBorder="1" applyAlignment="1" applyProtection="1">
      <alignment horizontal="center" vertical="center" wrapText="1"/>
    </xf>
    <xf numFmtId="0" fontId="6" fillId="0" borderId="40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8" fillId="0" borderId="41" xfId="1" applyNumberFormat="1" applyFont="1" applyFill="1" applyBorder="1" applyAlignment="1" applyProtection="1">
      <alignment horizontal="center" vertical="center" wrapText="1"/>
    </xf>
    <xf numFmtId="0" fontId="8" fillId="0" borderId="39" xfId="1" applyNumberFormat="1" applyFont="1" applyFill="1" applyBorder="1" applyAlignment="1" applyProtection="1">
      <alignment horizontal="center" vertical="center" wrapText="1"/>
    </xf>
    <xf numFmtId="0" fontId="8" fillId="0" borderId="40" xfId="1" applyNumberFormat="1" applyFont="1" applyFill="1" applyBorder="1" applyAlignment="1" applyProtection="1">
      <alignment horizontal="center" vertical="center" wrapText="1"/>
    </xf>
    <xf numFmtId="0" fontId="6" fillId="0" borderId="45" xfId="1" applyNumberFormat="1" applyFont="1" applyFill="1" applyBorder="1" applyAlignment="1" applyProtection="1">
      <alignment horizontal="center" vertical="center" wrapText="1"/>
    </xf>
    <xf numFmtId="0" fontId="6" fillId="0" borderId="58" xfId="1" applyNumberFormat="1" applyFont="1" applyFill="1" applyBorder="1" applyAlignment="1" applyProtection="1">
      <alignment horizontal="center" vertical="center" wrapText="1"/>
    </xf>
    <xf numFmtId="3" fontId="8" fillId="0" borderId="29" xfId="1" applyNumberFormat="1" applyFont="1" applyFill="1" applyBorder="1" applyAlignment="1" applyProtection="1">
      <alignment horizontal="center" vertical="center"/>
    </xf>
    <xf numFmtId="3" fontId="8" fillId="0" borderId="27" xfId="1" applyNumberFormat="1" applyFont="1" applyFill="1" applyBorder="1" applyAlignment="1" applyProtection="1">
      <alignment horizontal="center" vertical="center"/>
    </xf>
    <xf numFmtId="3" fontId="8" fillId="0" borderId="28" xfId="1" applyNumberFormat="1" applyFont="1" applyFill="1" applyBorder="1" applyAlignment="1" applyProtection="1">
      <alignment horizontal="center" vertical="center"/>
    </xf>
    <xf numFmtId="3" fontId="8" fillId="0" borderId="21" xfId="1" applyNumberFormat="1" applyFont="1" applyFill="1" applyBorder="1" applyAlignment="1" applyProtection="1">
      <alignment horizontal="center" vertical="center"/>
    </xf>
    <xf numFmtId="3" fontId="8" fillId="0" borderId="1" xfId="1" applyNumberFormat="1" applyFont="1" applyFill="1" applyBorder="1" applyAlignment="1" applyProtection="1">
      <alignment horizontal="center" vertical="center"/>
    </xf>
    <xf numFmtId="3" fontId="8" fillId="0" borderId="20" xfId="1" applyNumberFormat="1" applyFont="1" applyFill="1" applyBorder="1" applyAlignment="1" applyProtection="1">
      <alignment horizontal="center" vertical="center"/>
    </xf>
    <xf numFmtId="3" fontId="8" fillId="0" borderId="59" xfId="1" applyNumberFormat="1" applyFont="1" applyFill="1" applyBorder="1" applyAlignment="1" applyProtection="1">
      <alignment horizontal="center" vertical="center"/>
    </xf>
    <xf numFmtId="3" fontId="8" fillId="0" borderId="55" xfId="1" applyNumberFormat="1" applyFont="1" applyFill="1" applyBorder="1" applyAlignment="1" applyProtection="1">
      <alignment horizontal="center" vertical="center"/>
    </xf>
    <xf numFmtId="0" fontId="23" fillId="0" borderId="19" xfId="1" applyNumberFormat="1" applyFont="1" applyFill="1" applyBorder="1" applyAlignment="1" applyProtection="1">
      <alignment horizontal="left" vertical="center" wrapText="1"/>
    </xf>
    <xf numFmtId="0" fontId="23" fillId="0" borderId="14" xfId="1" applyNumberFormat="1" applyFont="1" applyFill="1" applyBorder="1" applyAlignment="1" applyProtection="1">
      <alignment horizontal="left" vertical="center" wrapText="1"/>
    </xf>
    <xf numFmtId="0" fontId="23" fillId="0" borderId="18" xfId="1" applyNumberFormat="1" applyFont="1" applyFill="1" applyBorder="1" applyAlignment="1" applyProtection="1">
      <alignment horizontal="left" vertical="center" wrapText="1"/>
    </xf>
    <xf numFmtId="0" fontId="23" fillId="0" borderId="24" xfId="1" applyNumberFormat="1" applyFont="1" applyFill="1" applyBorder="1" applyAlignment="1" applyProtection="1">
      <alignment horizontal="left" vertical="center" wrapText="1"/>
    </xf>
    <xf numFmtId="0" fontId="23" fillId="0" borderId="0" xfId="1" applyNumberFormat="1" applyFont="1" applyFill="1" applyBorder="1" applyAlignment="1" applyProtection="1">
      <alignment horizontal="left" vertical="center" wrapText="1"/>
    </xf>
    <xf numFmtId="0" fontId="23" fillId="0" borderId="25" xfId="1" applyNumberFormat="1" applyFont="1" applyFill="1" applyBorder="1" applyAlignment="1" applyProtection="1">
      <alignment horizontal="left" vertical="center" wrapText="1"/>
    </xf>
    <xf numFmtId="0" fontId="23" fillId="0" borderId="21" xfId="1" applyNumberFormat="1" applyFont="1" applyFill="1" applyBorder="1" applyAlignment="1" applyProtection="1">
      <alignment horizontal="left" vertical="center" wrapText="1"/>
    </xf>
    <xf numFmtId="0" fontId="23" fillId="0" borderId="1" xfId="1" applyNumberFormat="1" applyFont="1" applyFill="1" applyBorder="1" applyAlignment="1" applyProtection="1">
      <alignment horizontal="left" vertical="center" wrapText="1"/>
    </xf>
    <xf numFmtId="0" fontId="23" fillId="0" borderId="20" xfId="1" applyNumberFormat="1" applyFont="1" applyFill="1" applyBorder="1" applyAlignment="1" applyProtection="1">
      <alignment horizontal="left" vertical="center" wrapText="1"/>
    </xf>
    <xf numFmtId="49" fontId="20" fillId="0" borderId="19" xfId="1" applyNumberFormat="1" applyFont="1" applyFill="1" applyBorder="1" applyAlignment="1" applyProtection="1">
      <alignment horizontal="center" vertical="center"/>
    </xf>
    <xf numFmtId="49" fontId="20" fillId="0" borderId="14" xfId="1" applyNumberFormat="1" applyFont="1" applyFill="1" applyBorder="1" applyAlignment="1" applyProtection="1">
      <alignment horizontal="center" vertical="center"/>
    </xf>
    <xf numFmtId="49" fontId="20" fillId="0" borderId="18" xfId="1" applyNumberFormat="1" applyFont="1" applyFill="1" applyBorder="1" applyAlignment="1" applyProtection="1">
      <alignment horizontal="center" vertical="center"/>
    </xf>
    <xf numFmtId="49" fontId="20" fillId="0" borderId="21" xfId="1" applyNumberFormat="1" applyFont="1" applyFill="1" applyBorder="1" applyAlignment="1" applyProtection="1">
      <alignment horizontal="center" vertical="center"/>
    </xf>
    <xf numFmtId="49" fontId="20" fillId="0" borderId="1" xfId="1" applyNumberFormat="1" applyFont="1" applyFill="1" applyBorder="1" applyAlignment="1" applyProtection="1">
      <alignment horizontal="center" vertical="center"/>
    </xf>
    <xf numFmtId="49" fontId="20" fillId="0" borderId="20" xfId="1" applyNumberFormat="1" applyFont="1" applyFill="1" applyBorder="1" applyAlignment="1" applyProtection="1">
      <alignment horizontal="center" vertical="center"/>
    </xf>
    <xf numFmtId="0" fontId="8" fillId="0" borderId="19" xfId="1" applyNumberFormat="1" applyFont="1" applyFill="1" applyBorder="1" applyAlignment="1" applyProtection="1">
      <alignment horizontal="right"/>
    </xf>
    <xf numFmtId="0" fontId="8" fillId="0" borderId="14" xfId="1" applyNumberFormat="1" applyFont="1" applyFill="1" applyBorder="1" applyAlignment="1" applyProtection="1">
      <alignment horizontal="right"/>
    </xf>
    <xf numFmtId="0" fontId="8" fillId="0" borderId="14" xfId="1" applyNumberFormat="1" applyFont="1" applyFill="1" applyBorder="1" applyAlignment="1" applyProtection="1">
      <alignment horizontal="left"/>
    </xf>
    <xf numFmtId="0" fontId="8" fillId="0" borderId="15" xfId="1" applyNumberFormat="1" applyFont="1" applyFill="1" applyBorder="1" applyAlignment="1" applyProtection="1">
      <alignment horizontal="left"/>
    </xf>
    <xf numFmtId="3" fontId="8" fillId="0" borderId="26" xfId="1" applyNumberFormat="1" applyFont="1" applyFill="1" applyBorder="1" applyAlignment="1" applyProtection="1">
      <alignment horizontal="center" vertical="center"/>
    </xf>
    <xf numFmtId="3" fontId="8" fillId="0" borderId="16" xfId="1" applyNumberFormat="1" applyFont="1" applyFill="1" applyBorder="1" applyAlignment="1" applyProtection="1">
      <alignment horizontal="center" vertical="center"/>
    </xf>
    <xf numFmtId="3" fontId="8" fillId="0" borderId="45" xfId="1" applyNumberFormat="1" applyFont="1" applyFill="1" applyBorder="1" applyAlignment="1" applyProtection="1">
      <alignment horizontal="center" vertical="center"/>
    </xf>
    <xf numFmtId="3" fontId="8" fillId="0" borderId="19" xfId="1" applyNumberFormat="1" applyFont="1" applyFill="1" applyBorder="1" applyAlignment="1" applyProtection="1">
      <alignment horizontal="center" vertical="center"/>
    </xf>
    <xf numFmtId="3" fontId="8" fillId="0" borderId="14" xfId="1" applyNumberFormat="1" applyFont="1" applyFill="1" applyBorder="1" applyAlignment="1" applyProtection="1">
      <alignment horizontal="center" vertical="center"/>
    </xf>
    <xf numFmtId="3" fontId="8" fillId="0" borderId="18" xfId="1" applyNumberFormat="1" applyFont="1" applyFill="1" applyBorder="1" applyAlignment="1" applyProtection="1">
      <alignment horizontal="center" vertical="center"/>
    </xf>
    <xf numFmtId="3" fontId="8" fillId="0" borderId="30" xfId="1" applyNumberFormat="1" applyFont="1" applyFill="1" applyBorder="1" applyAlignment="1" applyProtection="1">
      <alignment horizontal="center" vertical="center"/>
    </xf>
    <xf numFmtId="3" fontId="8" fillId="0" borderId="17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/>
    </xf>
    <xf numFmtId="3" fontId="8" fillId="0" borderId="19" xfId="1" applyNumberFormat="1" applyFont="1" applyFill="1" applyBorder="1" applyAlignment="1" applyProtection="1">
      <alignment horizontal="center" vertical="center"/>
      <protection locked="0"/>
    </xf>
    <xf numFmtId="3" fontId="27" fillId="0" borderId="14" xfId="1" applyNumberFormat="1" applyFont="1" applyFill="1" applyBorder="1" applyProtection="1">
      <protection locked="0"/>
    </xf>
    <xf numFmtId="3" fontId="27" fillId="0" borderId="18" xfId="1" applyNumberFormat="1" applyFont="1" applyFill="1" applyBorder="1" applyProtection="1">
      <protection locked="0"/>
    </xf>
    <xf numFmtId="3" fontId="27" fillId="0" borderId="21" xfId="1" applyNumberFormat="1" applyFont="1" applyFill="1" applyBorder="1" applyProtection="1">
      <protection locked="0"/>
    </xf>
    <xf numFmtId="3" fontId="27" fillId="0" borderId="1" xfId="1" applyNumberFormat="1" applyFont="1" applyFill="1" applyBorder="1" applyProtection="1">
      <protection locked="0"/>
    </xf>
    <xf numFmtId="3" fontId="27" fillId="0" borderId="20" xfId="1" applyNumberFormat="1" applyFont="1" applyFill="1" applyBorder="1" applyProtection="1">
      <protection locked="0"/>
    </xf>
    <xf numFmtId="3" fontId="8" fillId="0" borderId="60" xfId="1" applyNumberFormat="1" applyFont="1" applyFill="1" applyBorder="1" applyAlignment="1" applyProtection="1">
      <alignment horizontal="center" vertical="center"/>
      <protection locked="0"/>
    </xf>
    <xf numFmtId="3" fontId="8" fillId="0" borderId="55" xfId="1" applyNumberFormat="1" applyFont="1" applyFill="1" applyBorder="1" applyAlignment="1" applyProtection="1">
      <alignment horizontal="center" vertical="center"/>
      <protection locked="0"/>
    </xf>
    <xf numFmtId="3" fontId="8" fillId="0" borderId="24" xfId="1" applyNumberFormat="1" applyFont="1" applyFill="1" applyBorder="1" applyAlignment="1" applyProtection="1">
      <alignment horizontal="center" vertical="center"/>
    </xf>
    <xf numFmtId="3" fontId="8" fillId="0" borderId="14" xfId="1" applyNumberFormat="1" applyFont="1" applyFill="1" applyBorder="1" applyAlignment="1" applyProtection="1">
      <alignment horizontal="center" vertical="center"/>
      <protection locked="0"/>
    </xf>
    <xf numFmtId="3" fontId="8" fillId="0" borderId="25" xfId="1" applyNumberFormat="1" applyFont="1" applyFill="1" applyBorder="1" applyAlignment="1" applyProtection="1">
      <alignment horizontal="center" vertical="center"/>
    </xf>
    <xf numFmtId="3" fontId="8" fillId="0" borderId="15" xfId="1" applyNumberFormat="1" applyFont="1" applyFill="1" applyBorder="1" applyAlignment="1" applyProtection="1">
      <alignment horizontal="center" vertical="center"/>
    </xf>
    <xf numFmtId="0" fontId="8" fillId="0" borderId="19" xfId="1" applyNumberFormat="1" applyFont="1" applyFill="1" applyBorder="1" applyAlignment="1" applyProtection="1">
      <alignment vertical="center" wrapText="1"/>
    </xf>
    <xf numFmtId="0" fontId="8" fillId="0" borderId="14" xfId="1" applyNumberFormat="1" applyFont="1" applyFill="1" applyBorder="1" applyAlignment="1" applyProtection="1">
      <alignment vertical="center" wrapText="1"/>
    </xf>
    <xf numFmtId="0" fontId="8" fillId="0" borderId="18" xfId="1" applyNumberFormat="1" applyFont="1" applyFill="1" applyBorder="1" applyAlignment="1" applyProtection="1">
      <alignment vertical="center" wrapText="1"/>
    </xf>
    <xf numFmtId="0" fontId="8" fillId="0" borderId="24" xfId="1" applyNumberFormat="1" applyFont="1" applyFill="1" applyBorder="1" applyAlignment="1" applyProtection="1">
      <alignment vertical="center" wrapText="1"/>
    </xf>
    <xf numFmtId="0" fontId="8" fillId="0" borderId="0" xfId="1" applyNumberFormat="1" applyFont="1" applyFill="1" applyBorder="1" applyAlignment="1" applyProtection="1">
      <alignment vertical="center" wrapText="1"/>
    </xf>
    <xf numFmtId="0" fontId="8" fillId="0" borderId="25" xfId="1" applyNumberFormat="1" applyFont="1" applyFill="1" applyBorder="1" applyAlignment="1" applyProtection="1">
      <alignment vertical="center" wrapText="1"/>
    </xf>
    <xf numFmtId="49" fontId="4" fillId="0" borderId="19" xfId="1" applyNumberFormat="1" applyFont="1" applyFill="1" applyBorder="1" applyAlignment="1" applyProtection="1">
      <alignment horizontal="center" vertical="center"/>
    </xf>
    <xf numFmtId="49" fontId="4" fillId="0" borderId="14" xfId="1" applyNumberFormat="1" applyFont="1" applyFill="1" applyBorder="1" applyAlignment="1" applyProtection="1">
      <alignment horizontal="center" vertical="center"/>
    </xf>
    <xf numFmtId="49" fontId="4" fillId="0" borderId="18" xfId="1" applyNumberFormat="1" applyFont="1" applyFill="1" applyBorder="1" applyAlignment="1" applyProtection="1">
      <alignment horizontal="center" vertical="center"/>
    </xf>
    <xf numFmtId="49" fontId="4" fillId="0" borderId="21" xfId="1" applyNumberFormat="1" applyFont="1" applyFill="1" applyBorder="1" applyAlignment="1" applyProtection="1">
      <alignment horizontal="center" vertical="center"/>
    </xf>
    <xf numFmtId="49" fontId="4" fillId="0" borderId="1" xfId="1" applyNumberFormat="1" applyFont="1" applyFill="1" applyBorder="1" applyAlignment="1" applyProtection="1">
      <alignment horizontal="center" vertical="center"/>
    </xf>
    <xf numFmtId="49" fontId="4" fillId="0" borderId="20" xfId="1" applyNumberFormat="1" applyFont="1" applyFill="1" applyBorder="1" applyAlignment="1" applyProtection="1">
      <alignment horizontal="center" vertical="center"/>
    </xf>
    <xf numFmtId="3" fontId="8" fillId="0" borderId="31" xfId="1" applyNumberFormat="1" applyFont="1" applyFill="1" applyBorder="1" applyAlignment="1" applyProtection="1">
      <alignment horizontal="center" vertical="center"/>
      <protection locked="0"/>
    </xf>
    <xf numFmtId="3" fontId="8" fillId="0" borderId="0" xfId="1" applyNumberFormat="1" applyFont="1" applyFill="1" applyBorder="1" applyAlignment="1" applyProtection="1">
      <alignment horizontal="center" vertical="center"/>
      <protection locked="0"/>
    </xf>
    <xf numFmtId="3" fontId="8" fillId="0" borderId="25" xfId="1" applyNumberFormat="1" applyFont="1" applyFill="1" applyBorder="1" applyAlignment="1" applyProtection="1">
      <alignment horizontal="center" vertical="center"/>
      <protection locked="0"/>
    </xf>
    <xf numFmtId="3" fontId="8" fillId="0" borderId="16" xfId="1" applyNumberFormat="1" applyFont="1" applyFill="1" applyBorder="1" applyAlignment="1" applyProtection="1">
      <alignment horizontal="center" vertical="center"/>
      <protection locked="0"/>
    </xf>
    <xf numFmtId="3" fontId="8" fillId="0" borderId="1" xfId="1" applyNumberFormat="1" applyFont="1" applyFill="1" applyBorder="1" applyAlignment="1" applyProtection="1">
      <alignment horizontal="center" vertical="center"/>
      <protection locked="0"/>
    </xf>
    <xf numFmtId="3" fontId="8" fillId="0" borderId="20" xfId="1" applyNumberFormat="1" applyFont="1" applyFill="1" applyBorder="1" applyAlignment="1" applyProtection="1">
      <alignment horizontal="center" vertical="center"/>
      <protection locked="0"/>
    </xf>
    <xf numFmtId="3" fontId="8" fillId="0" borderId="60" xfId="1" applyNumberFormat="1" applyFont="1" applyFill="1" applyBorder="1" applyAlignment="1" applyProtection="1">
      <alignment horizontal="center" vertical="center"/>
    </xf>
    <xf numFmtId="3" fontId="8" fillId="0" borderId="0" xfId="1" applyNumberFormat="1" applyFont="1" applyFill="1" applyBorder="1" applyAlignment="1" applyProtection="1">
      <alignment horizontal="center" vertical="center"/>
    </xf>
    <xf numFmtId="3" fontId="8" fillId="0" borderId="32" xfId="1" applyNumberFormat="1" applyFont="1" applyFill="1" applyBorder="1" applyAlignment="1" applyProtection="1">
      <alignment horizontal="center" vertical="center"/>
    </xf>
    <xf numFmtId="3" fontId="8" fillId="0" borderId="45" xfId="1" applyNumberFormat="1" applyFont="1" applyFill="1" applyBorder="1" applyAlignment="1" applyProtection="1">
      <alignment horizontal="center" vertical="center"/>
      <protection locked="0"/>
    </xf>
    <xf numFmtId="3" fontId="27" fillId="0" borderId="55" xfId="1" applyNumberFormat="1" applyFont="1" applyFill="1" applyBorder="1" applyProtection="1">
      <protection locked="0"/>
    </xf>
    <xf numFmtId="0" fontId="24" fillId="0" borderId="24" xfId="1" applyNumberFormat="1" applyFont="1" applyFill="1" applyBorder="1" applyAlignment="1" applyProtection="1">
      <alignment vertical="center" wrapText="1"/>
    </xf>
    <xf numFmtId="0" fontId="24" fillId="0" borderId="0" xfId="1" applyNumberFormat="1" applyFont="1" applyFill="1" applyBorder="1" applyAlignment="1" applyProtection="1">
      <alignment vertical="center" wrapText="1"/>
    </xf>
    <xf numFmtId="0" fontId="24" fillId="0" borderId="25" xfId="1" applyNumberFormat="1" applyFont="1" applyFill="1" applyBorder="1" applyAlignment="1" applyProtection="1">
      <alignment vertical="center" wrapText="1"/>
    </xf>
    <xf numFmtId="0" fontId="24" fillId="0" borderId="21" xfId="1" applyNumberFormat="1" applyFont="1" applyFill="1" applyBorder="1" applyAlignment="1" applyProtection="1">
      <alignment vertical="center" wrapText="1"/>
    </xf>
    <xf numFmtId="0" fontId="24" fillId="0" borderId="1" xfId="1" applyNumberFormat="1" applyFont="1" applyFill="1" applyBorder="1" applyAlignment="1" applyProtection="1">
      <alignment vertical="center" wrapText="1"/>
    </xf>
    <xf numFmtId="0" fontId="24" fillId="0" borderId="20" xfId="1" applyNumberFormat="1" applyFont="1" applyFill="1" applyBorder="1" applyAlignment="1" applyProtection="1">
      <alignment vertical="center" wrapText="1"/>
    </xf>
    <xf numFmtId="49" fontId="4" fillId="0" borderId="24" xfId="1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Fill="1" applyBorder="1" applyAlignment="1" applyProtection="1">
      <alignment horizontal="center" vertical="center"/>
    </xf>
    <xf numFmtId="49" fontId="4" fillId="0" borderId="25" xfId="1" applyNumberFormat="1" applyFont="1" applyFill="1" applyBorder="1" applyAlignment="1" applyProtection="1">
      <alignment horizontal="center" vertical="center"/>
    </xf>
    <xf numFmtId="49" fontId="8" fillId="0" borderId="14" xfId="1" applyNumberFormat="1" applyFont="1" applyFill="1" applyBorder="1" applyAlignment="1" applyProtection="1">
      <alignment vertical="center"/>
      <protection locked="0"/>
    </xf>
    <xf numFmtId="49" fontId="8" fillId="0" borderId="1" xfId="1" applyNumberFormat="1" applyFont="1" applyFill="1" applyBorder="1" applyAlignment="1" applyProtection="1">
      <alignment vertical="center"/>
      <protection locked="0"/>
    </xf>
    <xf numFmtId="0" fontId="24" fillId="0" borderId="19" xfId="1" applyNumberFormat="1" applyFont="1" applyFill="1" applyBorder="1" applyAlignment="1" applyProtection="1">
      <alignment horizontal="left" vertical="center" wrapText="1"/>
    </xf>
    <xf numFmtId="0" fontId="24" fillId="0" borderId="14" xfId="1" applyNumberFormat="1" applyFont="1" applyFill="1" applyBorder="1" applyAlignment="1" applyProtection="1">
      <alignment horizontal="left" vertical="center" wrapText="1"/>
    </xf>
    <xf numFmtId="0" fontId="24" fillId="0" borderId="18" xfId="1" applyNumberFormat="1" applyFont="1" applyFill="1" applyBorder="1" applyAlignment="1" applyProtection="1">
      <alignment horizontal="left" vertical="center" wrapText="1"/>
    </xf>
    <xf numFmtId="0" fontId="24" fillId="0" borderId="24" xfId="1" applyNumberFormat="1" applyFont="1" applyFill="1" applyBorder="1" applyAlignment="1" applyProtection="1">
      <alignment horizontal="left" vertical="center" wrapText="1"/>
    </xf>
    <xf numFmtId="0" fontId="24" fillId="0" borderId="0" xfId="1" applyNumberFormat="1" applyFont="1" applyFill="1" applyBorder="1" applyAlignment="1" applyProtection="1">
      <alignment horizontal="left" vertical="center" wrapText="1"/>
    </xf>
    <xf numFmtId="0" fontId="24" fillId="0" borderId="25" xfId="1" applyNumberFormat="1" applyFont="1" applyFill="1" applyBorder="1" applyAlignment="1" applyProtection="1">
      <alignment horizontal="left" vertical="center" wrapText="1"/>
    </xf>
    <xf numFmtId="0" fontId="24" fillId="0" borderId="21" xfId="1" applyNumberFormat="1" applyFont="1" applyFill="1" applyBorder="1" applyAlignment="1" applyProtection="1">
      <alignment horizontal="left" vertical="center" wrapText="1"/>
    </xf>
    <xf numFmtId="0" fontId="24" fillId="0" borderId="1" xfId="1" applyNumberFormat="1" applyFont="1" applyFill="1" applyBorder="1" applyAlignment="1" applyProtection="1">
      <alignment horizontal="left" vertical="center" wrapText="1"/>
    </xf>
    <xf numFmtId="0" fontId="24" fillId="0" borderId="20" xfId="1" applyNumberFormat="1" applyFont="1" applyFill="1" applyBorder="1" applyAlignment="1" applyProtection="1">
      <alignment horizontal="left" vertical="center" wrapText="1"/>
    </xf>
    <xf numFmtId="49" fontId="8" fillId="0" borderId="9" xfId="1" applyNumberFormat="1" applyFont="1" applyFill="1" applyBorder="1" applyAlignment="1" applyProtection="1">
      <alignment horizontal="center"/>
      <protection locked="0"/>
    </xf>
    <xf numFmtId="49" fontId="20" fillId="0" borderId="50" xfId="1" applyNumberFormat="1" applyFont="1" applyFill="1" applyBorder="1" applyAlignment="1" applyProtection="1">
      <alignment horizontal="center" vertical="center"/>
    </xf>
    <xf numFmtId="3" fontId="6" fillId="0" borderId="24" xfId="1" applyNumberFormat="1" applyFont="1" applyFill="1" applyBorder="1" applyAlignment="1" applyProtection="1">
      <alignment horizontal="center" vertical="center"/>
      <protection locked="0"/>
    </xf>
    <xf numFmtId="3" fontId="6" fillId="0" borderId="0" xfId="1" applyNumberFormat="1" applyFont="1" applyFill="1" applyBorder="1" applyAlignment="1" applyProtection="1">
      <alignment horizontal="center" vertical="center"/>
      <protection locked="0"/>
    </xf>
    <xf numFmtId="3" fontId="6" fillId="0" borderId="25" xfId="1" applyNumberFormat="1" applyFont="1" applyFill="1" applyBorder="1" applyAlignment="1" applyProtection="1">
      <alignment horizontal="center" vertical="center"/>
      <protection locked="0"/>
    </xf>
    <xf numFmtId="3" fontId="6" fillId="0" borderId="21" xfId="1" applyNumberFormat="1" applyFont="1" applyFill="1" applyBorder="1" applyAlignment="1" applyProtection="1">
      <alignment horizontal="center" vertical="center"/>
      <protection locked="0"/>
    </xf>
    <xf numFmtId="3" fontId="6" fillId="0" borderId="1" xfId="1" applyNumberFormat="1" applyFont="1" applyFill="1" applyBorder="1" applyAlignment="1" applyProtection="1">
      <alignment horizontal="center" vertical="center"/>
      <protection locked="0"/>
    </xf>
    <xf numFmtId="3" fontId="6" fillId="0" borderId="20" xfId="1" applyNumberFormat="1" applyFont="1" applyFill="1" applyBorder="1" applyAlignment="1" applyProtection="1">
      <alignment horizontal="center" vertical="center"/>
      <protection locked="0"/>
    </xf>
    <xf numFmtId="3" fontId="8" fillId="0" borderId="24" xfId="1" applyNumberFormat="1" applyFont="1" applyFill="1" applyBorder="1" applyAlignment="1" applyProtection="1">
      <alignment horizontal="center" vertical="center"/>
      <protection locked="0"/>
    </xf>
    <xf numFmtId="3" fontId="8" fillId="0" borderId="21" xfId="1" applyNumberFormat="1" applyFont="1" applyFill="1" applyBorder="1" applyAlignment="1" applyProtection="1">
      <alignment horizontal="center" vertical="center"/>
      <protection locked="0"/>
    </xf>
    <xf numFmtId="3" fontId="8" fillId="0" borderId="11" xfId="1" applyNumberFormat="1" applyFont="1" applyFill="1" applyBorder="1" applyAlignment="1" applyProtection="1">
      <alignment horizontal="center" vertical="center"/>
      <protection locked="0"/>
    </xf>
    <xf numFmtId="3" fontId="8" fillId="0" borderId="9" xfId="1" applyNumberFormat="1" applyFont="1" applyFill="1" applyBorder="1" applyAlignment="1" applyProtection="1">
      <alignment horizontal="center" vertical="center"/>
      <protection locked="0"/>
    </xf>
    <xf numFmtId="3" fontId="8" fillId="0" borderId="10" xfId="1" applyNumberFormat="1" applyFont="1" applyFill="1" applyBorder="1" applyAlignment="1" applyProtection="1">
      <alignment horizontal="center" vertical="center"/>
      <protection locked="0"/>
    </xf>
    <xf numFmtId="3" fontId="8" fillId="0" borderId="8" xfId="1" applyNumberFormat="1" applyFont="1" applyFill="1" applyBorder="1" applyAlignment="1" applyProtection="1">
      <alignment horizontal="center" vertical="center"/>
      <protection locked="0"/>
    </xf>
    <xf numFmtId="0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8" xfId="1" applyNumberFormat="1" applyFont="1" applyFill="1" applyBorder="1" applyAlignment="1" applyProtection="1">
      <alignment horizontal="left" vertical="center" wrapText="1"/>
    </xf>
    <xf numFmtId="49" fontId="4" fillId="0" borderId="50" xfId="1" applyNumberFormat="1" applyFont="1" applyFill="1" applyBorder="1" applyAlignment="1" applyProtection="1">
      <alignment horizontal="center" vertical="center"/>
    </xf>
    <xf numFmtId="49" fontId="8" fillId="0" borderId="9" xfId="1" applyNumberFormat="1" applyFont="1" applyFill="1" applyBorder="1" applyAlignment="1" applyProtection="1">
      <alignment vertical="center"/>
      <protection locked="0"/>
    </xf>
    <xf numFmtId="3" fontId="8" fillId="0" borderId="18" xfId="1" applyNumberFormat="1" applyFont="1" applyFill="1" applyBorder="1" applyAlignment="1" applyProtection="1">
      <alignment horizontal="center" vertical="center"/>
      <protection locked="0"/>
    </xf>
    <xf numFmtId="3" fontId="8" fillId="0" borderId="50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/>
      <protection locked="0"/>
    </xf>
    <xf numFmtId="0" fontId="8" fillId="0" borderId="11" xfId="1" applyNumberFormat="1" applyFont="1" applyFill="1" applyBorder="1" applyAlignment="1" applyProtection="1">
      <alignment horizontal="right"/>
    </xf>
    <xf numFmtId="0" fontId="8" fillId="0" borderId="9" xfId="1" applyNumberFormat="1" applyFont="1" applyFill="1" applyBorder="1" applyAlignment="1" applyProtection="1">
      <alignment horizontal="right"/>
    </xf>
    <xf numFmtId="0" fontId="8" fillId="0" borderId="9" xfId="1" applyNumberFormat="1" applyFont="1" applyFill="1" applyBorder="1" applyAlignment="1" applyProtection="1">
      <alignment horizontal="left"/>
    </xf>
    <xf numFmtId="0" fontId="8" fillId="0" borderId="12" xfId="1" applyNumberFormat="1" applyFont="1" applyFill="1" applyBorder="1" applyAlignment="1" applyProtection="1">
      <alignment horizontal="left"/>
    </xf>
    <xf numFmtId="3" fontId="8" fillId="0" borderId="38" xfId="1" applyNumberFormat="1" applyFont="1" applyFill="1" applyBorder="1" applyAlignment="1" applyProtection="1">
      <alignment horizontal="center" vertical="center"/>
      <protection locked="0"/>
    </xf>
    <xf numFmtId="3" fontId="8" fillId="0" borderId="39" xfId="1" applyNumberFormat="1" applyFont="1" applyFill="1" applyBorder="1" applyAlignment="1" applyProtection="1">
      <alignment horizontal="center" vertical="center"/>
      <protection locked="0"/>
    </xf>
    <xf numFmtId="3" fontId="8" fillId="0" borderId="40" xfId="1" applyNumberFormat="1" applyFont="1" applyFill="1" applyBorder="1" applyAlignment="1" applyProtection="1">
      <alignment horizontal="center" vertical="center"/>
      <protection locked="0"/>
    </xf>
    <xf numFmtId="3" fontId="8" fillId="0" borderId="41" xfId="1" applyNumberFormat="1" applyFont="1" applyFill="1" applyBorder="1" applyAlignment="1" applyProtection="1">
      <alignment horizontal="center" vertical="center"/>
      <protection locked="0"/>
    </xf>
    <xf numFmtId="3" fontId="8" fillId="0" borderId="39" xfId="1" applyNumberFormat="1" applyFont="1" applyFill="1" applyBorder="1" applyAlignment="1" applyProtection="1">
      <alignment horizontal="center" vertical="center"/>
    </xf>
    <xf numFmtId="3" fontId="8" fillId="0" borderId="58" xfId="1" applyNumberFormat="1" applyFont="1" applyFill="1" applyBorder="1" applyAlignment="1" applyProtection="1">
      <alignment horizontal="center" vertical="center"/>
    </xf>
    <xf numFmtId="3" fontId="8" fillId="0" borderId="53" xfId="1" applyNumberFormat="1" applyFont="1" applyFill="1" applyBorder="1" applyAlignment="1" applyProtection="1">
      <alignment horizontal="center" vertical="center"/>
    </xf>
    <xf numFmtId="49" fontId="8" fillId="0" borderId="9" xfId="1" applyNumberFormat="1" applyFont="1" applyFill="1" applyBorder="1" applyAlignment="1" applyProtection="1">
      <protection locked="0"/>
    </xf>
    <xf numFmtId="0" fontId="2" fillId="0" borderId="19" xfId="1" applyNumberFormat="1" applyFont="1" applyFill="1" applyBorder="1" applyAlignment="1" applyProtection="1">
      <alignment horizontal="center" vertical="center" wrapText="1"/>
    </xf>
    <xf numFmtId="0" fontId="2" fillId="0" borderId="14" xfId="1" applyNumberFormat="1" applyFont="1" applyFill="1" applyBorder="1" applyAlignment="1" applyProtection="1">
      <alignment horizontal="center" vertical="center" wrapText="1"/>
    </xf>
    <xf numFmtId="0" fontId="2" fillId="0" borderId="18" xfId="1" applyNumberFormat="1" applyFont="1" applyFill="1" applyBorder="1" applyAlignment="1" applyProtection="1">
      <alignment horizontal="center" vertical="center" wrapText="1"/>
    </xf>
    <xf numFmtId="0" fontId="2" fillId="0" borderId="21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20" xfId="1" applyNumberFormat="1" applyFont="1" applyFill="1" applyBorder="1" applyAlignment="1" applyProtection="1">
      <alignment horizontal="center" vertical="center" wrapText="1"/>
    </xf>
    <xf numFmtId="0" fontId="2" fillId="0" borderId="19" xfId="1" applyNumberFormat="1" applyFont="1" applyFill="1" applyBorder="1" applyAlignment="1" applyProtection="1">
      <alignment horizontal="center" vertical="center"/>
    </xf>
    <xf numFmtId="0" fontId="2" fillId="0" borderId="14" xfId="1" applyNumberFormat="1" applyFont="1" applyFill="1" applyBorder="1" applyAlignment="1" applyProtection="1">
      <alignment horizontal="center" vertical="center"/>
    </xf>
    <xf numFmtId="0" fontId="2" fillId="0" borderId="2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24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25" xfId="1" applyNumberFormat="1" applyFont="1" applyFill="1" applyBorder="1" applyAlignment="1" applyProtection="1">
      <alignment horizontal="center" vertical="center" wrapText="1"/>
    </xf>
    <xf numFmtId="0" fontId="2" fillId="0" borderId="41" xfId="1" applyNumberFormat="1" applyFont="1" applyFill="1" applyBorder="1" applyAlignment="1" applyProtection="1">
      <alignment horizontal="center" vertical="center" wrapText="1"/>
    </xf>
    <xf numFmtId="0" fontId="2" fillId="0" borderId="39" xfId="1" applyNumberFormat="1" applyFont="1" applyFill="1" applyBorder="1" applyAlignment="1" applyProtection="1">
      <alignment horizontal="center" vertical="center" wrapText="1"/>
    </xf>
    <xf numFmtId="0" fontId="2" fillId="0" borderId="40" xfId="1" applyNumberFormat="1" applyFont="1" applyFill="1" applyBorder="1" applyAlignment="1" applyProtection="1">
      <alignment horizontal="center" vertical="center" wrapText="1"/>
    </xf>
    <xf numFmtId="0" fontId="2" fillId="0" borderId="11" xfId="1" applyNumberFormat="1" applyFont="1" applyFill="1" applyBorder="1" applyAlignment="1" applyProtection="1">
      <alignment horizontal="center" vertical="center"/>
    </xf>
    <xf numFmtId="0" fontId="2" fillId="0" borderId="9" xfId="1" applyNumberFormat="1" applyFont="1" applyFill="1" applyBorder="1" applyAlignment="1" applyProtection="1">
      <alignment horizontal="center" vertical="center"/>
    </xf>
    <xf numFmtId="0" fontId="2" fillId="0" borderId="10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center" vertical="center" wrapText="1"/>
    </xf>
    <xf numFmtId="0" fontId="4" fillId="0" borderId="41" xfId="1" applyNumberFormat="1" applyFont="1" applyFill="1" applyBorder="1" applyAlignment="1" applyProtection="1">
      <alignment horizontal="center" vertical="center" wrapText="1"/>
    </xf>
    <xf numFmtId="0" fontId="4" fillId="0" borderId="39" xfId="1" applyNumberFormat="1" applyFont="1" applyFill="1" applyBorder="1" applyAlignment="1" applyProtection="1">
      <alignment horizontal="center" vertical="center" wrapText="1"/>
    </xf>
    <xf numFmtId="0" fontId="4" fillId="0" borderId="40" xfId="1" applyNumberFormat="1" applyFont="1" applyFill="1" applyBorder="1" applyAlignment="1" applyProtection="1">
      <alignment horizontal="center" vertical="center" wrapText="1"/>
    </xf>
    <xf numFmtId="3" fontId="2" fillId="0" borderId="14" xfId="1" applyNumberFormat="1" applyFont="1" applyFill="1" applyBorder="1" applyAlignment="1" applyProtection="1">
      <alignment horizontal="center" vertical="center"/>
    </xf>
    <xf numFmtId="3" fontId="2" fillId="0" borderId="1" xfId="1" applyNumberFormat="1" applyFont="1" applyFill="1" applyBorder="1" applyAlignment="1" applyProtection="1">
      <alignment horizontal="center" vertical="center"/>
    </xf>
    <xf numFmtId="3" fontId="2" fillId="0" borderId="27" xfId="1" applyNumberFormat="1" applyFont="1" applyFill="1" applyBorder="1" applyAlignment="1" applyProtection="1">
      <alignment horizontal="center" vertical="center"/>
    </xf>
    <xf numFmtId="3" fontId="2" fillId="0" borderId="28" xfId="1" applyNumberFormat="1" applyFont="1" applyFill="1" applyBorder="1" applyAlignment="1" applyProtection="1">
      <alignment horizontal="center" vertical="center"/>
    </xf>
    <xf numFmtId="3" fontId="2" fillId="0" borderId="20" xfId="1" applyNumberFormat="1" applyFont="1" applyFill="1" applyBorder="1" applyAlignment="1" applyProtection="1">
      <alignment horizontal="center" vertical="center"/>
    </xf>
    <xf numFmtId="3" fontId="2" fillId="0" borderId="27" xfId="1" applyNumberFormat="1" applyFont="1" applyFill="1" applyBorder="1" applyAlignment="1" applyProtection="1">
      <alignment horizontal="right" vertical="center"/>
    </xf>
    <xf numFmtId="3" fontId="2" fillId="0" borderId="0" xfId="1" applyNumberFormat="1" applyFont="1" applyFill="1" applyBorder="1" applyAlignment="1" applyProtection="1">
      <alignment horizontal="right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3" fontId="2" fillId="0" borderId="27" xfId="1" applyNumberFormat="1" applyFont="1" applyFill="1" applyBorder="1" applyAlignment="1" applyProtection="1">
      <alignment horizontal="left" vertical="center"/>
    </xf>
    <xf numFmtId="3" fontId="2" fillId="0" borderId="0" xfId="1" applyNumberFormat="1" applyFont="1" applyFill="1" applyBorder="1" applyAlignment="1" applyProtection="1">
      <alignment horizontal="left" vertical="center"/>
    </xf>
    <xf numFmtId="3" fontId="2" fillId="0" borderId="29" xfId="1" applyNumberFormat="1" applyFont="1" applyFill="1" applyBorder="1" applyAlignment="1" applyProtection="1">
      <alignment horizontal="right" vertical="center"/>
    </xf>
    <xf numFmtId="3" fontId="2" fillId="0" borderId="24" xfId="1" applyNumberFormat="1" applyFont="1" applyFill="1" applyBorder="1" applyAlignment="1" applyProtection="1">
      <alignment horizontal="right" vertical="center"/>
    </xf>
    <xf numFmtId="49" fontId="2" fillId="0" borderId="50" xfId="1" applyNumberFormat="1" applyFont="1" applyFill="1" applyBorder="1" applyAlignment="1" applyProtection="1">
      <alignment horizontal="center" vertical="center"/>
    </xf>
    <xf numFmtId="49" fontId="8" fillId="0" borderId="9" xfId="1" applyNumberFormat="1" applyFont="1" applyFill="1" applyBorder="1" applyAlignment="1" applyProtection="1">
      <alignment horizontal="left"/>
      <protection locked="0"/>
    </xf>
    <xf numFmtId="3" fontId="2" fillId="0" borderId="26" xfId="1" applyNumberFormat="1" applyFont="1" applyFill="1" applyBorder="1" applyAlignment="1" applyProtection="1">
      <alignment horizontal="center" vertical="center"/>
    </xf>
    <xf numFmtId="3" fontId="2" fillId="0" borderId="16" xfId="1" applyNumberFormat="1" applyFont="1" applyFill="1" applyBorder="1" applyAlignment="1" applyProtection="1">
      <alignment horizontal="center" vertical="center"/>
    </xf>
    <xf numFmtId="3" fontId="2" fillId="0" borderId="14" xfId="1" applyNumberFormat="1" applyFont="1" applyFill="1" applyBorder="1" applyAlignment="1" applyProtection="1">
      <alignment horizontal="left" vertical="center"/>
    </xf>
    <xf numFmtId="3" fontId="2" fillId="0" borderId="1" xfId="1" applyNumberFormat="1" applyFont="1" applyFill="1" applyBorder="1" applyAlignment="1" applyProtection="1">
      <alignment horizontal="left" vertical="center"/>
    </xf>
    <xf numFmtId="3" fontId="2" fillId="0" borderId="19" xfId="1" applyNumberFormat="1" applyFont="1" applyFill="1" applyBorder="1" applyAlignment="1" applyProtection="1">
      <alignment horizontal="right" vertical="center"/>
    </xf>
    <xf numFmtId="3" fontId="2" fillId="0" borderId="14" xfId="1" applyNumberFormat="1" applyFont="1" applyFill="1" applyBorder="1" applyAlignment="1" applyProtection="1">
      <alignment horizontal="right" vertical="center"/>
    </xf>
    <xf numFmtId="3" fontId="2" fillId="0" borderId="21" xfId="1" applyNumberFormat="1" applyFont="1" applyFill="1" applyBorder="1" applyAlignment="1" applyProtection="1">
      <alignment horizontal="right" vertical="center"/>
    </xf>
    <xf numFmtId="3" fontId="2" fillId="0" borderId="1" xfId="1" applyNumberFormat="1" applyFont="1" applyFill="1" applyBorder="1" applyAlignment="1" applyProtection="1">
      <alignment horizontal="right" vertical="center"/>
    </xf>
    <xf numFmtId="3" fontId="2" fillId="0" borderId="18" xfId="1" applyNumberFormat="1" applyFont="1" applyFill="1" applyBorder="1" applyAlignment="1" applyProtection="1">
      <alignment horizontal="left" vertical="center"/>
    </xf>
    <xf numFmtId="3" fontId="2" fillId="0" borderId="20" xfId="1" applyNumberFormat="1" applyFont="1" applyFill="1" applyBorder="1" applyAlignment="1" applyProtection="1">
      <alignment horizontal="left" vertical="center"/>
    </xf>
    <xf numFmtId="3" fontId="2" fillId="0" borderId="19" xfId="1" applyNumberFormat="1" applyFont="1" applyFill="1" applyBorder="1" applyAlignment="1" applyProtection="1">
      <alignment horizontal="center" vertical="center"/>
    </xf>
    <xf numFmtId="3" fontId="2" fillId="0" borderId="15" xfId="1" applyNumberFormat="1" applyFont="1" applyFill="1" applyBorder="1" applyAlignment="1" applyProtection="1">
      <alignment horizontal="center" vertical="center"/>
    </xf>
    <xf numFmtId="3" fontId="2" fillId="0" borderId="21" xfId="1" applyNumberFormat="1" applyFont="1" applyFill="1" applyBorder="1" applyAlignment="1" applyProtection="1">
      <alignment horizontal="center" vertical="center"/>
    </xf>
    <xf numFmtId="3" fontId="2" fillId="0" borderId="17" xfId="1" applyNumberFormat="1" applyFont="1" applyFill="1" applyBorder="1" applyAlignment="1" applyProtection="1">
      <alignment horizontal="center" vertical="center"/>
    </xf>
    <xf numFmtId="0" fontId="2" fillId="0" borderId="14" xfId="1" applyNumberFormat="1" applyFont="1" applyFill="1" applyBorder="1" applyAlignment="1" applyProtection="1">
      <alignment horizontal="left" vertical="center" wrapText="1"/>
    </xf>
    <xf numFmtId="0" fontId="2" fillId="0" borderId="18" xfId="1" applyNumberFormat="1" applyFont="1" applyFill="1" applyBorder="1" applyAlignment="1" applyProtection="1">
      <alignment horizontal="left" vertical="center" wrapText="1"/>
    </xf>
    <xf numFmtId="0" fontId="2" fillId="0" borderId="0" xfId="1" applyNumberFormat="1" applyFont="1" applyFill="1" applyBorder="1" applyAlignment="1" applyProtection="1">
      <alignment horizontal="left" vertical="center" wrapText="1"/>
    </xf>
    <xf numFmtId="0" fontId="2" fillId="0" borderId="25" xfId="1" applyNumberFormat="1" applyFont="1" applyFill="1" applyBorder="1" applyAlignment="1" applyProtection="1">
      <alignment horizontal="left" vertical="center" wrapText="1"/>
    </xf>
    <xf numFmtId="0" fontId="2" fillId="0" borderId="1" xfId="1" applyNumberFormat="1" applyFont="1" applyFill="1" applyBorder="1" applyAlignment="1" applyProtection="1">
      <alignment horizontal="left" vertical="center" wrapText="1"/>
    </xf>
    <xf numFmtId="3" fontId="2" fillId="0" borderId="14" xfId="1" applyNumberFormat="1" applyFont="1" applyFill="1" applyBorder="1" applyAlignment="1" applyProtection="1">
      <alignment horizontal="center" vertical="center"/>
      <protection locked="0"/>
    </xf>
    <xf numFmtId="3" fontId="2" fillId="0" borderId="1" xfId="1" applyNumberFormat="1" applyFont="1" applyFill="1" applyBorder="1" applyAlignment="1" applyProtection="1">
      <alignment horizontal="center" vertical="center"/>
      <protection locked="0"/>
    </xf>
    <xf numFmtId="3" fontId="2" fillId="0" borderId="14" xfId="1" applyNumberFormat="1" applyFont="1" applyFill="1" applyBorder="1" applyAlignment="1" applyProtection="1">
      <alignment horizontal="left" vertical="center"/>
      <protection locked="0"/>
    </xf>
    <xf numFmtId="3" fontId="2" fillId="0" borderId="18" xfId="1" applyNumberFormat="1" applyFont="1" applyFill="1" applyBorder="1" applyAlignment="1" applyProtection="1">
      <alignment horizontal="left" vertical="center"/>
      <protection locked="0"/>
    </xf>
    <xf numFmtId="3" fontId="2" fillId="0" borderId="1" xfId="1" applyNumberFormat="1" applyFont="1" applyFill="1" applyBorder="1" applyAlignment="1" applyProtection="1">
      <alignment horizontal="left" vertical="center"/>
      <protection locked="0"/>
    </xf>
    <xf numFmtId="3" fontId="2" fillId="0" borderId="20" xfId="1" applyNumberFormat="1" applyFont="1" applyFill="1" applyBorder="1" applyAlignment="1" applyProtection="1">
      <alignment horizontal="left" vertical="center"/>
      <protection locked="0"/>
    </xf>
    <xf numFmtId="3" fontId="2" fillId="0" borderId="14" xfId="1" applyNumberFormat="1" applyFont="1" applyFill="1" applyBorder="1" applyAlignment="1" applyProtection="1">
      <alignment horizontal="right" vertical="center"/>
      <protection locked="0"/>
    </xf>
    <xf numFmtId="3" fontId="2" fillId="0" borderId="1" xfId="1" applyNumberFormat="1" applyFont="1" applyFill="1" applyBorder="1" applyAlignment="1" applyProtection="1">
      <alignment horizontal="right" vertical="center"/>
      <protection locked="0"/>
    </xf>
    <xf numFmtId="3" fontId="2" fillId="0" borderId="19" xfId="1" applyNumberFormat="1" applyFont="1" applyFill="1" applyBorder="1" applyAlignment="1" applyProtection="1">
      <alignment horizontal="right" vertical="center"/>
      <protection locked="0"/>
    </xf>
    <xf numFmtId="3" fontId="2" fillId="0" borderId="21" xfId="1" applyNumberFormat="1" applyFont="1" applyFill="1" applyBorder="1" applyAlignment="1" applyProtection="1">
      <alignment horizontal="right" vertical="center"/>
      <protection locked="0"/>
    </xf>
    <xf numFmtId="3" fontId="2" fillId="0" borderId="28" xfId="1" applyNumberFormat="1" applyFont="1" applyFill="1" applyBorder="1" applyAlignment="1" applyProtection="1">
      <alignment horizontal="left" vertical="center"/>
    </xf>
    <xf numFmtId="3" fontId="2" fillId="0" borderId="25" xfId="1" applyNumberFormat="1" applyFont="1" applyFill="1" applyBorder="1" applyAlignment="1" applyProtection="1">
      <alignment horizontal="left" vertical="center"/>
    </xf>
    <xf numFmtId="3" fontId="2" fillId="0" borderId="29" xfId="1" applyNumberFormat="1" applyFont="1" applyFill="1" applyBorder="1" applyAlignment="1" applyProtection="1">
      <alignment horizontal="center" vertical="center"/>
    </xf>
    <xf numFmtId="3" fontId="2" fillId="0" borderId="30" xfId="1" applyNumberFormat="1" applyFont="1" applyFill="1" applyBorder="1" applyAlignment="1" applyProtection="1">
      <alignment horizontal="center" vertical="center"/>
    </xf>
    <xf numFmtId="3" fontId="2" fillId="0" borderId="13" xfId="1" applyNumberFormat="1" applyFont="1" applyFill="1" applyBorder="1" applyAlignment="1" applyProtection="1">
      <alignment horizontal="center" vertical="center"/>
    </xf>
    <xf numFmtId="3" fontId="2" fillId="0" borderId="18" xfId="1" applyNumberFormat="1" applyFont="1" applyFill="1" applyBorder="1" applyAlignment="1" applyProtection="1">
      <alignment horizontal="center" vertical="center"/>
    </xf>
    <xf numFmtId="0" fontId="9" fillId="0" borderId="0" xfId="1" applyNumberFormat="1" applyFont="1" applyFill="1" applyBorder="1" applyAlignment="1" applyProtection="1">
      <alignment horizontal="left" vertical="center" wrapText="1"/>
    </xf>
    <xf numFmtId="0" fontId="9" fillId="0" borderId="25" xfId="1" applyNumberFormat="1" applyFont="1" applyFill="1" applyBorder="1" applyAlignment="1" applyProtection="1">
      <alignment horizontal="left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0" fontId="9" fillId="0" borderId="20" xfId="1" applyNumberFormat="1" applyFont="1" applyFill="1" applyBorder="1" applyAlignment="1" applyProtection="1">
      <alignment horizontal="left" vertical="center" wrapText="1"/>
    </xf>
    <xf numFmtId="3" fontId="2" fillId="0" borderId="13" xfId="1" applyNumberFormat="1" applyFont="1" applyFill="1" applyBorder="1" applyAlignment="1" applyProtection="1">
      <alignment horizontal="center" vertical="center"/>
      <protection locked="0"/>
    </xf>
    <xf numFmtId="3" fontId="2" fillId="0" borderId="18" xfId="1" applyNumberFormat="1" applyFont="1" applyFill="1" applyBorder="1" applyAlignment="1" applyProtection="1">
      <alignment horizontal="center" vertical="center"/>
      <protection locked="0"/>
    </xf>
    <xf numFmtId="3" fontId="2" fillId="0" borderId="16" xfId="1" applyNumberFormat="1" applyFont="1" applyFill="1" applyBorder="1" applyAlignment="1" applyProtection="1">
      <alignment horizontal="center" vertical="center"/>
      <protection locked="0"/>
    </xf>
    <xf numFmtId="3" fontId="2" fillId="0" borderId="20" xfId="1" applyNumberFormat="1" applyFont="1" applyFill="1" applyBorder="1" applyAlignment="1" applyProtection="1">
      <alignment horizontal="center" vertical="center"/>
      <protection locked="0"/>
    </xf>
    <xf numFmtId="3" fontId="2" fillId="0" borderId="19" xfId="1" applyNumberFormat="1" applyFont="1" applyFill="1" applyBorder="1" applyAlignment="1" applyProtection="1">
      <alignment horizontal="center" vertical="center"/>
      <protection locked="0"/>
    </xf>
    <xf numFmtId="3" fontId="2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14" xfId="1" applyNumberFormat="1" applyFont="1" applyFill="1" applyBorder="1" applyAlignment="1" applyProtection="1">
      <alignment horizontal="left" vertical="center" wrapText="1"/>
    </xf>
    <xf numFmtId="0" fontId="9" fillId="0" borderId="18" xfId="1" applyNumberFormat="1" applyFont="1" applyFill="1" applyBorder="1" applyAlignment="1" applyProtection="1">
      <alignment horizontal="left" vertical="center" wrapText="1"/>
    </xf>
    <xf numFmtId="0" fontId="26" fillId="0" borderId="0" xfId="1" applyNumberFormat="1" applyFont="1" applyFill="1" applyBorder="1" applyAlignment="1" applyProtection="1">
      <alignment horizontal="center" vertical="center"/>
      <protection locked="0"/>
    </xf>
    <xf numFmtId="2" fontId="2" fillId="0" borderId="19" xfId="1" applyNumberFormat="1" applyFont="1" applyFill="1" applyBorder="1" applyAlignment="1" applyProtection="1">
      <alignment horizontal="center" vertical="center" wrapText="1"/>
    </xf>
    <xf numFmtId="2" fontId="2" fillId="0" borderId="14" xfId="1" applyNumberFormat="1" applyFont="1" applyFill="1" applyBorder="1" applyAlignment="1" applyProtection="1">
      <alignment horizontal="center" vertical="center" wrapText="1"/>
    </xf>
    <xf numFmtId="2" fontId="2" fillId="0" borderId="18" xfId="1" applyNumberFormat="1" applyFont="1" applyFill="1" applyBorder="1" applyAlignment="1" applyProtection="1">
      <alignment horizontal="center" vertical="center" wrapText="1"/>
    </xf>
    <xf numFmtId="2" fontId="2" fillId="0" borderId="21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20" xfId="1" applyNumberFormat="1" applyFont="1" applyFill="1" applyBorder="1" applyAlignment="1" applyProtection="1">
      <alignment horizontal="center" vertical="center" wrapText="1"/>
    </xf>
    <xf numFmtId="2" fontId="2" fillId="0" borderId="19" xfId="1" applyNumberFormat="1" applyFont="1" applyFill="1" applyBorder="1" applyAlignment="1" applyProtection="1">
      <alignment horizontal="center" vertical="center"/>
    </xf>
    <xf numFmtId="2" fontId="2" fillId="0" borderId="14" xfId="1" applyNumberFormat="1" applyFont="1" applyFill="1" applyBorder="1" applyAlignment="1" applyProtection="1">
      <alignment horizontal="center" vertical="center"/>
    </xf>
    <xf numFmtId="2" fontId="2" fillId="0" borderId="18" xfId="1" applyNumberFormat="1" applyFont="1" applyFill="1" applyBorder="1" applyAlignment="1" applyProtection="1">
      <alignment horizontal="center" vertical="center"/>
    </xf>
    <xf numFmtId="2" fontId="2" fillId="0" borderId="21" xfId="1" applyNumberFormat="1" applyFont="1" applyFill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2" fontId="2" fillId="0" borderId="20" xfId="1" applyNumberFormat="1" applyFont="1" applyFill="1" applyBorder="1" applyAlignment="1" applyProtection="1">
      <alignment horizontal="center" vertical="center"/>
    </xf>
    <xf numFmtId="2" fontId="2" fillId="0" borderId="24" xfId="1" applyNumberFormat="1" applyFont="1" applyFill="1" applyBorder="1" applyAlignment="1" applyProtection="1">
      <alignment horizontal="center" vertical="center" wrapText="1"/>
    </xf>
    <xf numFmtId="2" fontId="2" fillId="0" borderId="0" xfId="1" applyNumberFormat="1" applyFont="1" applyFill="1" applyBorder="1" applyAlignment="1" applyProtection="1">
      <alignment horizontal="center" vertical="center" wrapText="1"/>
    </xf>
    <xf numFmtId="2" fontId="2" fillId="0" borderId="25" xfId="1" applyNumberFormat="1" applyFont="1" applyFill="1" applyBorder="1" applyAlignment="1" applyProtection="1">
      <alignment horizontal="center" vertical="center" wrapText="1"/>
    </xf>
    <xf numFmtId="2" fontId="2" fillId="0" borderId="41" xfId="1" applyNumberFormat="1" applyFont="1" applyFill="1" applyBorder="1" applyAlignment="1" applyProtection="1">
      <alignment horizontal="center" vertical="center" wrapText="1"/>
    </xf>
    <xf numFmtId="2" fontId="2" fillId="0" borderId="39" xfId="1" applyNumberFormat="1" applyFont="1" applyFill="1" applyBorder="1" applyAlignment="1" applyProtection="1">
      <alignment horizontal="center" vertical="center" wrapText="1"/>
    </xf>
    <xf numFmtId="2" fontId="2" fillId="0" borderId="40" xfId="1" applyNumberFormat="1" applyFont="1" applyFill="1" applyBorder="1" applyAlignment="1" applyProtection="1">
      <alignment horizontal="center" vertical="center" wrapText="1"/>
    </xf>
    <xf numFmtId="2" fontId="2" fillId="0" borderId="11" xfId="1" applyNumberFormat="1" applyFont="1" applyFill="1" applyBorder="1" applyAlignment="1" applyProtection="1">
      <alignment horizontal="center" vertical="center"/>
    </xf>
    <xf numFmtId="2" fontId="2" fillId="0" borderId="9" xfId="1" applyNumberFormat="1" applyFont="1" applyFill="1" applyBorder="1" applyAlignment="1" applyProtection="1">
      <alignment horizontal="center" vertical="center"/>
    </xf>
    <xf numFmtId="2" fontId="2" fillId="0" borderId="10" xfId="1" applyNumberFormat="1" applyFont="1" applyFill="1" applyBorder="1" applyAlignment="1" applyProtection="1">
      <alignment horizontal="center" vertical="center"/>
    </xf>
    <xf numFmtId="2" fontId="2" fillId="0" borderId="3" xfId="1" applyNumberFormat="1" applyFont="1" applyFill="1" applyBorder="1" applyAlignment="1" applyProtection="1">
      <alignment horizontal="center" vertical="center" wrapText="1"/>
    </xf>
    <xf numFmtId="2" fontId="2" fillId="0" borderId="4" xfId="1" applyNumberFormat="1" applyFont="1" applyFill="1" applyBorder="1" applyAlignment="1" applyProtection="1">
      <alignment horizontal="center" vertical="center" wrapText="1"/>
    </xf>
    <xf numFmtId="2" fontId="4" fillId="0" borderId="41" xfId="1" applyNumberFormat="1" applyFont="1" applyFill="1" applyBorder="1" applyAlignment="1" applyProtection="1">
      <alignment horizontal="center" vertical="center" wrapText="1"/>
    </xf>
    <xf numFmtId="2" fontId="4" fillId="0" borderId="39" xfId="1" applyNumberFormat="1" applyFont="1" applyFill="1" applyBorder="1" applyAlignment="1" applyProtection="1">
      <alignment horizontal="center" vertical="center" wrapText="1"/>
    </xf>
    <xf numFmtId="2" fontId="4" fillId="0" borderId="40" xfId="1" applyNumberFormat="1" applyFont="1" applyFill="1" applyBorder="1" applyAlignment="1" applyProtection="1">
      <alignment horizontal="center" vertical="center" wrapText="1"/>
    </xf>
    <xf numFmtId="3" fontId="2" fillId="0" borderId="27" xfId="1" applyNumberFormat="1" applyFont="1" applyFill="1" applyBorder="1" applyAlignment="1" applyProtection="1">
      <alignment horizontal="left" vertical="center"/>
      <protection locked="0"/>
    </xf>
    <xf numFmtId="3" fontId="2" fillId="0" borderId="28" xfId="1" applyNumberFormat="1" applyFont="1" applyFill="1" applyBorder="1" applyAlignment="1" applyProtection="1">
      <alignment horizontal="left" vertical="center"/>
      <protection locked="0"/>
    </xf>
    <xf numFmtId="3" fontId="2" fillId="0" borderId="0" xfId="1" applyNumberFormat="1" applyFont="1" applyFill="1" applyBorder="1" applyAlignment="1" applyProtection="1">
      <alignment horizontal="left" vertical="center"/>
      <protection locked="0"/>
    </xf>
    <xf numFmtId="3" fontId="2" fillId="0" borderId="25" xfId="1" applyNumberFormat="1" applyFont="1" applyFill="1" applyBorder="1" applyAlignment="1" applyProtection="1">
      <alignment horizontal="left" vertical="center"/>
      <protection locked="0"/>
    </xf>
    <xf numFmtId="1" fontId="2" fillId="0" borderId="29" xfId="1" applyNumberFormat="1" applyFont="1" applyFill="1" applyBorder="1" applyAlignment="1" applyProtection="1">
      <alignment horizontal="center" vertical="center"/>
    </xf>
    <xf numFmtId="1" fontId="2" fillId="0" borderId="27" xfId="1" applyNumberFormat="1" applyFont="1" applyFill="1" applyBorder="1" applyAlignment="1" applyProtection="1">
      <alignment horizontal="center" vertical="center"/>
    </xf>
    <xf numFmtId="1" fontId="2" fillId="0" borderId="30" xfId="1" applyNumberFormat="1" applyFont="1" applyFill="1" applyBorder="1" applyAlignment="1" applyProtection="1">
      <alignment horizontal="center" vertical="center"/>
    </xf>
    <xf numFmtId="1" fontId="2" fillId="0" borderId="21" xfId="1" applyNumberFormat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</xf>
    <xf numFmtId="1" fontId="2" fillId="0" borderId="17" xfId="1" applyNumberFormat="1" applyFont="1" applyFill="1" applyBorder="1" applyAlignment="1" applyProtection="1">
      <alignment horizontal="center" vertical="center"/>
    </xf>
    <xf numFmtId="49" fontId="2" fillId="0" borderId="50" xfId="1" applyNumberFormat="1" applyFont="1" applyFill="1" applyBorder="1" applyAlignment="1" applyProtection="1">
      <alignment horizontal="center" vertical="center"/>
      <protection locked="0"/>
    </xf>
    <xf numFmtId="0" fontId="8" fillId="0" borderId="19" xfId="1" applyNumberFormat="1" applyFont="1" applyFill="1" applyBorder="1" applyAlignment="1" applyProtection="1">
      <alignment horizontal="right"/>
      <protection locked="0"/>
    </xf>
    <xf numFmtId="0" fontId="8" fillId="0" borderId="14" xfId="1" applyNumberFormat="1" applyFont="1" applyFill="1" applyBorder="1" applyAlignment="1" applyProtection="1">
      <alignment horizontal="right"/>
      <protection locked="0"/>
    </xf>
    <xf numFmtId="0" fontId="8" fillId="0" borderId="14" xfId="1" applyNumberFormat="1" applyFont="1" applyFill="1" applyBorder="1" applyAlignment="1" applyProtection="1">
      <alignment horizontal="left"/>
      <protection locked="0"/>
    </xf>
    <xf numFmtId="0" fontId="8" fillId="0" borderId="15" xfId="1" applyNumberFormat="1" applyFont="1" applyFill="1" applyBorder="1" applyAlignment="1" applyProtection="1">
      <alignment horizontal="left"/>
      <protection locked="0"/>
    </xf>
    <xf numFmtId="3" fontId="2" fillId="0" borderId="26" xfId="1" applyNumberFormat="1" applyFont="1" applyFill="1" applyBorder="1" applyAlignment="1" applyProtection="1">
      <alignment horizontal="center" vertical="center"/>
      <protection locked="0"/>
    </xf>
    <xf numFmtId="3" fontId="2" fillId="0" borderId="27" xfId="1" applyNumberFormat="1" applyFont="1" applyFill="1" applyBorder="1" applyAlignment="1" applyProtection="1">
      <alignment horizontal="center" vertical="center"/>
      <protection locked="0"/>
    </xf>
    <xf numFmtId="3" fontId="2" fillId="0" borderId="28" xfId="1" applyNumberFormat="1" applyFont="1" applyFill="1" applyBorder="1" applyAlignment="1" applyProtection="1">
      <alignment horizontal="center" vertical="center"/>
      <protection locked="0"/>
    </xf>
    <xf numFmtId="3" fontId="2" fillId="0" borderId="27" xfId="1" applyNumberFormat="1" applyFont="1" applyFill="1" applyBorder="1" applyAlignment="1" applyProtection="1">
      <alignment horizontal="right" vertical="center"/>
      <protection locked="0"/>
    </xf>
    <xf numFmtId="3" fontId="2" fillId="0" borderId="0" xfId="1" applyNumberFormat="1" applyFont="1" applyFill="1" applyBorder="1" applyAlignment="1" applyProtection="1">
      <alignment horizontal="right" vertical="center"/>
      <protection locked="0"/>
    </xf>
    <xf numFmtId="3" fontId="2" fillId="0" borderId="0" xfId="1" applyNumberFormat="1" applyFont="1" applyFill="1" applyBorder="1" applyAlignment="1" applyProtection="1">
      <alignment horizontal="center" vertical="center"/>
      <protection locked="0"/>
    </xf>
    <xf numFmtId="3" fontId="2" fillId="0" borderId="29" xfId="1" applyNumberFormat="1" applyFont="1" applyFill="1" applyBorder="1" applyAlignment="1" applyProtection="1">
      <alignment horizontal="right" vertical="center"/>
      <protection locked="0"/>
    </xf>
    <xf numFmtId="3" fontId="2" fillId="0" borderId="24" xfId="1" applyNumberFormat="1" applyFont="1" applyFill="1" applyBorder="1" applyAlignment="1" applyProtection="1">
      <alignment horizontal="right" vertical="center"/>
      <protection locked="0"/>
    </xf>
    <xf numFmtId="0" fontId="32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8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49" fontId="32" fillId="0" borderId="19" xfId="1" applyNumberFormat="1" applyFont="1" applyFill="1" applyBorder="1" applyAlignment="1" applyProtection="1">
      <alignment horizontal="center" vertical="center"/>
      <protection locked="0"/>
    </xf>
    <xf numFmtId="49" fontId="32" fillId="0" borderId="14" xfId="1" applyNumberFormat="1" applyFont="1" applyFill="1" applyBorder="1" applyAlignment="1" applyProtection="1">
      <alignment horizontal="center" vertical="center"/>
      <protection locked="0"/>
    </xf>
    <xf numFmtId="49" fontId="32" fillId="0" borderId="18" xfId="1" applyNumberFormat="1" applyFont="1" applyFill="1" applyBorder="1" applyAlignment="1" applyProtection="1">
      <alignment horizontal="center" vertical="center"/>
      <protection locked="0"/>
    </xf>
    <xf numFmtId="49" fontId="32" fillId="0" borderId="24" xfId="1" applyNumberFormat="1" applyFont="1" applyFill="1" applyBorder="1" applyAlignment="1" applyProtection="1">
      <alignment horizontal="center" vertical="center"/>
      <protection locked="0"/>
    </xf>
    <xf numFmtId="49" fontId="32" fillId="0" borderId="0" xfId="1" applyNumberFormat="1" applyFont="1" applyFill="1" applyBorder="1" applyAlignment="1" applyProtection="1">
      <alignment horizontal="center" vertical="center"/>
      <protection locked="0"/>
    </xf>
    <xf numFmtId="49" fontId="32" fillId="0" borderId="25" xfId="1" applyNumberFormat="1" applyFont="1" applyFill="1" applyBorder="1" applyAlignment="1" applyProtection="1">
      <alignment horizontal="center" vertical="center"/>
      <protection locked="0"/>
    </xf>
    <xf numFmtId="49" fontId="32" fillId="0" borderId="21" xfId="1" applyNumberFormat="1" applyFont="1" applyFill="1" applyBorder="1" applyAlignment="1" applyProtection="1">
      <alignment horizontal="center" vertical="center"/>
      <protection locked="0"/>
    </xf>
    <xf numFmtId="49" fontId="32" fillId="0" borderId="1" xfId="1" applyNumberFormat="1" applyFont="1" applyFill="1" applyBorder="1" applyAlignment="1" applyProtection="1">
      <alignment horizontal="center" vertical="center"/>
      <protection locked="0"/>
    </xf>
    <xf numFmtId="49" fontId="32" fillId="0" borderId="20" xfId="1" applyNumberFormat="1" applyFont="1" applyFill="1" applyBorder="1" applyAlignment="1" applyProtection="1">
      <alignment horizontal="center" vertical="center"/>
      <protection locked="0"/>
    </xf>
    <xf numFmtId="0" fontId="14" fillId="0" borderId="19" xfId="1" applyNumberFormat="1" applyFont="1" applyFill="1" applyBorder="1" applyAlignment="1" applyProtection="1">
      <alignment horizontal="right"/>
      <protection locked="0"/>
    </xf>
    <xf numFmtId="0" fontId="14" fillId="0" borderId="14" xfId="1" applyNumberFormat="1" applyFont="1" applyFill="1" applyBorder="1" applyAlignment="1" applyProtection="1">
      <alignment horizontal="right"/>
      <protection locked="0"/>
    </xf>
    <xf numFmtId="49" fontId="30" fillId="0" borderId="9" xfId="1" applyNumberFormat="1" applyFont="1" applyFill="1" applyBorder="1" applyAlignment="1" applyProtection="1">
      <alignment horizontal="left"/>
      <protection locked="0"/>
    </xf>
    <xf numFmtId="0" fontId="14" fillId="0" borderId="14" xfId="1" applyNumberFormat="1" applyFont="1" applyFill="1" applyBorder="1" applyAlignment="1" applyProtection="1">
      <alignment horizontal="left"/>
      <protection locked="0"/>
    </xf>
    <xf numFmtId="0" fontId="14" fillId="0" borderId="15" xfId="1" applyNumberFormat="1" applyFont="1" applyFill="1" applyBorder="1" applyAlignment="1" applyProtection="1">
      <alignment horizontal="left"/>
      <protection locked="0"/>
    </xf>
    <xf numFmtId="0" fontId="2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4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4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4" fillId="0" borderId="20" xfId="1" applyNumberFormat="1" applyFont="1" applyFill="1" applyBorder="1" applyAlignment="1" applyProtection="1">
      <alignment horizontal="left" vertical="center" wrapText="1"/>
      <protection locked="0"/>
    </xf>
    <xf numFmtId="3" fontId="32" fillId="0" borderId="13" xfId="1" applyNumberFormat="1" applyFont="1" applyFill="1" applyBorder="1" applyAlignment="1" applyProtection="1">
      <alignment horizontal="center" vertical="center"/>
      <protection locked="0"/>
    </xf>
    <xf numFmtId="3" fontId="32" fillId="0" borderId="14" xfId="1" applyNumberFormat="1" applyFont="1" applyFill="1" applyBorder="1" applyAlignment="1" applyProtection="1">
      <alignment horizontal="center" vertical="center"/>
      <protection locked="0"/>
    </xf>
    <xf numFmtId="3" fontId="32" fillId="0" borderId="18" xfId="1" applyNumberFormat="1" applyFont="1" applyFill="1" applyBorder="1" applyAlignment="1" applyProtection="1">
      <alignment horizontal="center" vertical="center"/>
      <protection locked="0"/>
    </xf>
    <xf numFmtId="3" fontId="32" fillId="0" borderId="16" xfId="1" applyNumberFormat="1" applyFont="1" applyFill="1" applyBorder="1" applyAlignment="1" applyProtection="1">
      <alignment horizontal="center" vertical="center"/>
      <protection locked="0"/>
    </xf>
    <xf numFmtId="3" fontId="32" fillId="0" borderId="1" xfId="1" applyNumberFormat="1" applyFont="1" applyFill="1" applyBorder="1" applyAlignment="1" applyProtection="1">
      <alignment horizontal="center" vertical="center"/>
      <protection locked="0"/>
    </xf>
    <xf numFmtId="3" fontId="32" fillId="0" borderId="20" xfId="1" applyNumberFormat="1" applyFont="1" applyFill="1" applyBorder="1" applyAlignment="1" applyProtection="1">
      <alignment horizontal="center" vertical="center"/>
      <protection locked="0"/>
    </xf>
    <xf numFmtId="3" fontId="32" fillId="0" borderId="19" xfId="1" applyNumberFormat="1" applyFont="1" applyFill="1" applyBorder="1" applyAlignment="1" applyProtection="1">
      <alignment horizontal="center" vertical="center"/>
      <protection locked="0"/>
    </xf>
    <xf numFmtId="3" fontId="32" fillId="0" borderId="21" xfId="1" applyNumberFormat="1" applyFont="1" applyFill="1" applyBorder="1" applyAlignment="1" applyProtection="1">
      <alignment horizontal="center" vertical="center"/>
      <protection locked="0"/>
    </xf>
    <xf numFmtId="3" fontId="32" fillId="0" borderId="19" xfId="1" applyNumberFormat="1" applyFont="1" applyFill="1" applyBorder="1" applyAlignment="1" applyProtection="1">
      <alignment horizontal="right" vertical="center"/>
      <protection locked="0"/>
    </xf>
    <xf numFmtId="3" fontId="32" fillId="0" borderId="14" xfId="1" applyNumberFormat="1" applyFont="1" applyFill="1" applyBorder="1" applyAlignment="1" applyProtection="1">
      <alignment horizontal="right" vertical="center"/>
      <protection locked="0"/>
    </xf>
    <xf numFmtId="3" fontId="32" fillId="0" borderId="21" xfId="1" applyNumberFormat="1" applyFont="1" applyFill="1" applyBorder="1" applyAlignment="1" applyProtection="1">
      <alignment horizontal="right" vertical="center"/>
      <protection locked="0"/>
    </xf>
    <xf numFmtId="3" fontId="32" fillId="0" borderId="1" xfId="1" applyNumberFormat="1" applyFont="1" applyFill="1" applyBorder="1" applyAlignment="1" applyProtection="1">
      <alignment horizontal="right" vertical="center"/>
      <protection locked="0"/>
    </xf>
    <xf numFmtId="3" fontId="32" fillId="0" borderId="14" xfId="1" applyNumberFormat="1" applyFont="1" applyFill="1" applyBorder="1" applyAlignment="1" applyProtection="1">
      <alignment horizontal="left" vertical="center"/>
      <protection locked="0"/>
    </xf>
    <xf numFmtId="3" fontId="32" fillId="0" borderId="18" xfId="1" applyNumberFormat="1" applyFont="1" applyFill="1" applyBorder="1" applyAlignment="1" applyProtection="1">
      <alignment horizontal="left" vertical="center"/>
      <protection locked="0"/>
    </xf>
    <xf numFmtId="3" fontId="32" fillId="0" borderId="1" xfId="1" applyNumberFormat="1" applyFont="1" applyFill="1" applyBorder="1" applyAlignment="1" applyProtection="1">
      <alignment horizontal="left" vertical="center"/>
      <protection locked="0"/>
    </xf>
    <xf numFmtId="3" fontId="32" fillId="0" borderId="20" xfId="1" applyNumberFormat="1" applyFont="1" applyFill="1" applyBorder="1" applyAlignment="1" applyProtection="1">
      <alignment horizontal="left" vertical="center"/>
      <protection locked="0"/>
    </xf>
    <xf numFmtId="3" fontId="32" fillId="0" borderId="15" xfId="1" applyNumberFormat="1" applyFont="1" applyFill="1" applyBorder="1" applyAlignment="1" applyProtection="1">
      <alignment horizontal="center" vertical="center"/>
      <protection locked="0"/>
    </xf>
    <xf numFmtId="3" fontId="32" fillId="0" borderId="17" xfId="1" applyNumberFormat="1" applyFont="1" applyFill="1" applyBorder="1" applyAlignment="1" applyProtection="1">
      <alignment horizontal="center" vertical="center"/>
      <protection locked="0"/>
    </xf>
    <xf numFmtId="0" fontId="34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1" applyNumberFormat="1" applyFont="1" applyFill="1" applyBorder="1" applyAlignment="1">
      <alignment horizontal="left" wrapText="1" indent="1"/>
    </xf>
    <xf numFmtId="0" fontId="2" fillId="0" borderId="18" xfId="1" applyNumberFormat="1" applyFont="1" applyFill="1" applyBorder="1" applyAlignment="1">
      <alignment horizontal="left" wrapText="1" indent="1"/>
    </xf>
    <xf numFmtId="0" fontId="2" fillId="0" borderId="13" xfId="1" applyNumberFormat="1" applyFont="1" applyFill="1" applyBorder="1" applyAlignment="1">
      <alignment horizontal="center"/>
    </xf>
    <xf numFmtId="0" fontId="2" fillId="0" borderId="15" xfId="1" applyNumberFormat="1" applyFont="1" applyFill="1" applyBorder="1" applyAlignment="1">
      <alignment horizontal="center"/>
    </xf>
    <xf numFmtId="0" fontId="26" fillId="0" borderId="0" xfId="1" applyNumberFormat="1" applyFont="1" applyFill="1" applyBorder="1" applyAlignment="1">
      <alignment horizontal="center"/>
    </xf>
    <xf numFmtId="0" fontId="2" fillId="0" borderId="19" xfId="1" applyNumberFormat="1" applyFont="1" applyFill="1" applyBorder="1" applyAlignment="1">
      <alignment horizontal="center" vertical="center" wrapText="1"/>
    </xf>
    <xf numFmtId="0" fontId="2" fillId="0" borderId="14" xfId="1" applyNumberFormat="1" applyFont="1" applyFill="1" applyBorder="1" applyAlignment="1">
      <alignment horizontal="center" vertical="center" wrapText="1"/>
    </xf>
    <xf numFmtId="0" fontId="2" fillId="0" borderId="18" xfId="1" applyNumberFormat="1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20" xfId="1" applyNumberFormat="1" applyFont="1" applyFill="1" applyBorder="1" applyAlignment="1">
      <alignment horizontal="center" vertical="center" wrapText="1"/>
    </xf>
    <xf numFmtId="49" fontId="2" fillId="0" borderId="9" xfId="1" applyNumberFormat="1" applyFont="1" applyFill="1" applyBorder="1" applyAlignment="1" applyProtection="1">
      <alignment horizontal="left"/>
      <protection locked="0"/>
    </xf>
    <xf numFmtId="0" fontId="2" fillId="0" borderId="14" xfId="1" applyNumberFormat="1" applyFont="1" applyFill="1" applyBorder="1" applyAlignment="1">
      <alignment horizontal="left" wrapText="1"/>
    </xf>
    <xf numFmtId="0" fontId="2" fillId="0" borderId="18" xfId="1" applyNumberFormat="1" applyFont="1" applyFill="1" applyBorder="1" applyAlignment="1">
      <alignment horizontal="left" wrapText="1"/>
    </xf>
    <xf numFmtId="49" fontId="2" fillId="0" borderId="50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/>
    </xf>
    <xf numFmtId="3" fontId="2" fillId="0" borderId="6" xfId="1" applyNumberFormat="1" applyFont="1" applyFill="1" applyBorder="1" applyAlignment="1">
      <alignment horizontal="center"/>
    </xf>
    <xf numFmtId="3" fontId="2" fillId="0" borderId="43" xfId="1" applyNumberFormat="1" applyFont="1" applyFill="1" applyBorder="1" applyAlignment="1">
      <alignment horizontal="center"/>
    </xf>
    <xf numFmtId="3" fontId="2" fillId="0" borderId="7" xfId="1" applyNumberFormat="1" applyFont="1" applyFill="1" applyBorder="1" applyAlignment="1">
      <alignment horizontal="center"/>
    </xf>
    <xf numFmtId="0" fontId="9" fillId="0" borderId="9" xfId="1" applyNumberFormat="1" applyFont="1" applyFill="1" applyBorder="1" applyAlignment="1" applyProtection="1">
      <alignment horizontal="left" wrapText="1"/>
      <protection locked="0"/>
    </xf>
    <xf numFmtId="0" fontId="9" fillId="0" borderId="10" xfId="1" applyNumberFormat="1" applyFont="1" applyFill="1" applyBorder="1" applyAlignment="1" applyProtection="1">
      <alignment horizontal="left" wrapText="1"/>
      <protection locked="0"/>
    </xf>
    <xf numFmtId="3" fontId="8" fillId="0" borderId="16" xfId="1" applyNumberFormat="1" applyFont="1" applyFill="1" applyBorder="1" applyAlignment="1" applyProtection="1">
      <alignment horizontal="center"/>
      <protection locked="0"/>
    </xf>
    <xf numFmtId="3" fontId="8" fillId="0" borderId="1" xfId="1" applyNumberFormat="1" applyFont="1" applyFill="1" applyBorder="1" applyAlignment="1" applyProtection="1">
      <alignment horizontal="center"/>
      <protection locked="0"/>
    </xf>
    <xf numFmtId="3" fontId="8" fillId="0" borderId="20" xfId="1" applyNumberFormat="1" applyFont="1" applyFill="1" applyBorder="1" applyAlignment="1" applyProtection="1">
      <alignment horizontal="center"/>
      <protection locked="0"/>
    </xf>
    <xf numFmtId="3" fontId="8" fillId="0" borderId="21" xfId="1" applyNumberFormat="1" applyFont="1" applyFill="1" applyBorder="1" applyAlignment="1" applyProtection="1">
      <alignment horizontal="center"/>
      <protection locked="0"/>
    </xf>
    <xf numFmtId="3" fontId="8" fillId="0" borderId="17" xfId="1" applyNumberFormat="1" applyFont="1" applyFill="1" applyBorder="1" applyAlignment="1" applyProtection="1">
      <alignment horizontal="center"/>
      <protection locked="0"/>
    </xf>
    <xf numFmtId="4" fontId="2" fillId="0" borderId="0" xfId="1" applyNumberFormat="1" applyFont="1" applyFill="1" applyBorder="1" applyAlignment="1" applyProtection="1">
      <alignment horizontal="center"/>
      <protection locked="0"/>
    </xf>
    <xf numFmtId="0" fontId="2" fillId="0" borderId="14" xfId="1" applyNumberFormat="1" applyFont="1" applyFill="1" applyBorder="1" applyAlignment="1">
      <alignment horizontal="left" vertical="center" wrapText="1"/>
    </xf>
    <xf numFmtId="0" fontId="2" fillId="0" borderId="18" xfId="1" applyNumberFormat="1" applyFont="1" applyFill="1" applyBorder="1" applyAlignment="1">
      <alignment horizontal="left" vertical="center" wrapText="1"/>
    </xf>
    <xf numFmtId="49" fontId="2" fillId="0" borderId="45" xfId="1" applyNumberFormat="1" applyFont="1" applyFill="1" applyBorder="1" applyAlignment="1">
      <alignment horizontal="center" vertical="center"/>
    </xf>
    <xf numFmtId="3" fontId="2" fillId="0" borderId="16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20" xfId="1" applyNumberFormat="1" applyFont="1" applyFill="1" applyBorder="1" applyAlignment="1">
      <alignment horizontal="center"/>
    </xf>
    <xf numFmtId="3" fontId="2" fillId="0" borderId="17" xfId="1" applyNumberFormat="1" applyFont="1" applyFill="1" applyBorder="1" applyAlignment="1">
      <alignment horizontal="center"/>
    </xf>
    <xf numFmtId="49" fontId="2" fillId="0" borderId="18" xfId="1" applyNumberFormat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9" fillId="0" borderId="0" xfId="1" applyNumberFormat="1" applyFont="1" applyFill="1" applyBorder="1" applyAlignment="1" applyProtection="1">
      <alignment horizontal="left" wrapText="1"/>
      <protection locked="0"/>
    </xf>
    <xf numFmtId="0" fontId="9" fillId="0" borderId="1" xfId="1" applyNumberFormat="1" applyFont="1" applyFill="1" applyBorder="1" applyAlignment="1" applyProtection="1">
      <alignment horizontal="left" wrapText="1"/>
      <protection locked="0"/>
    </xf>
    <xf numFmtId="49" fontId="2" fillId="0" borderId="20" xfId="1" applyNumberFormat="1" applyFont="1" applyFill="1" applyBorder="1" applyAlignment="1">
      <alignment horizontal="center" vertical="center"/>
    </xf>
    <xf numFmtId="4" fontId="2" fillId="0" borderId="39" xfId="1" applyNumberFormat="1" applyFont="1" applyFill="1" applyBorder="1" applyAlignment="1" applyProtection="1">
      <alignment horizontal="center"/>
      <protection locked="0"/>
    </xf>
    <xf numFmtId="4" fontId="2" fillId="0" borderId="40" xfId="1" applyNumberFormat="1" applyFont="1" applyFill="1" applyBorder="1" applyAlignment="1" applyProtection="1">
      <alignment horizontal="center"/>
      <protection locked="0"/>
    </xf>
    <xf numFmtId="4" fontId="2" fillId="0" borderId="41" xfId="1" applyNumberFormat="1" applyFont="1" applyFill="1" applyBorder="1" applyAlignment="1" applyProtection="1">
      <alignment horizontal="center"/>
      <protection locked="0"/>
    </xf>
    <xf numFmtId="4" fontId="2" fillId="0" borderId="42" xfId="1" applyNumberFormat="1" applyFont="1" applyFill="1" applyBorder="1" applyAlignment="1" applyProtection="1">
      <alignment horizontal="center"/>
      <protection locked="0"/>
    </xf>
    <xf numFmtId="49" fontId="2" fillId="0" borderId="9" xfId="1" applyNumberFormat="1" applyFont="1" applyFill="1" applyBorder="1" applyAlignment="1" applyProtection="1">
      <alignment horizontal="center"/>
      <protection locked="0"/>
    </xf>
    <xf numFmtId="0" fontId="2" fillId="0" borderId="19" xfId="1" applyNumberFormat="1" applyFont="1" applyFill="1" applyBorder="1" applyAlignment="1" applyProtection="1">
      <alignment horizontal="center"/>
      <protection locked="0"/>
    </xf>
    <xf numFmtId="0" fontId="2" fillId="0" borderId="14" xfId="1" applyNumberFormat="1" applyFont="1" applyFill="1" applyBorder="1" applyAlignment="1" applyProtection="1">
      <alignment horizontal="center"/>
      <protection locked="0"/>
    </xf>
    <xf numFmtId="0" fontId="2" fillId="0" borderId="18" xfId="1" applyNumberFormat="1" applyFont="1" applyFill="1" applyBorder="1" applyAlignment="1" applyProtection="1">
      <alignment horizontal="center"/>
      <protection locked="0"/>
    </xf>
    <xf numFmtId="49" fontId="2" fillId="0" borderId="1" xfId="1" applyNumberFormat="1" applyFont="1" applyFill="1" applyBorder="1" applyAlignment="1" applyProtection="1">
      <alignment horizontal="left"/>
      <protection locked="0"/>
    </xf>
    <xf numFmtId="0" fontId="2" fillId="0" borderId="9" xfId="1" applyNumberFormat="1" applyFont="1" applyFill="1" applyBorder="1" applyAlignment="1">
      <alignment horizontal="left" wrapText="1"/>
    </xf>
    <xf numFmtId="3" fontId="2" fillId="0" borderId="13" xfId="1" applyNumberFormat="1" applyFont="1" applyFill="1" applyBorder="1" applyAlignment="1" applyProtection="1">
      <alignment horizontal="center"/>
      <protection locked="0"/>
    </xf>
    <xf numFmtId="3" fontId="2" fillId="0" borderId="14" xfId="1" applyNumberFormat="1" applyFont="1" applyFill="1" applyBorder="1" applyAlignment="1" applyProtection="1">
      <alignment horizontal="center"/>
      <protection locked="0"/>
    </xf>
    <xf numFmtId="3" fontId="2" fillId="0" borderId="18" xfId="1" applyNumberFormat="1" applyFont="1" applyFill="1" applyBorder="1" applyAlignment="1" applyProtection="1">
      <alignment horizontal="center"/>
      <protection locked="0"/>
    </xf>
    <xf numFmtId="3" fontId="2" fillId="0" borderId="44" xfId="1" applyNumberFormat="1" applyFont="1" applyFill="1" applyBorder="1" applyAlignment="1" applyProtection="1">
      <alignment horizontal="center"/>
      <protection locked="0"/>
    </xf>
    <xf numFmtId="3" fontId="2" fillId="0" borderId="6" xfId="1" applyNumberFormat="1" applyFont="1" applyFill="1" applyBorder="1" applyAlignment="1" applyProtection="1">
      <alignment horizontal="center"/>
      <protection locked="0"/>
    </xf>
    <xf numFmtId="3" fontId="2" fillId="0" borderId="43" xfId="1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6" xfId="0" applyNumberFormat="1" applyFont="1" applyFill="1" applyBorder="1" applyAlignment="1" applyProtection="1">
      <alignment horizontal="center"/>
      <protection locked="0"/>
    </xf>
    <xf numFmtId="3" fontId="2" fillId="0" borderId="7" xfId="0" applyNumberFormat="1" applyFont="1" applyFill="1" applyBorder="1" applyAlignment="1" applyProtection="1">
      <alignment horizontal="center"/>
      <protection locked="0"/>
    </xf>
    <xf numFmtId="3" fontId="2" fillId="0" borderId="8" xfId="1" applyNumberFormat="1" applyFont="1" applyFill="1" applyBorder="1" applyAlignment="1" applyProtection="1">
      <alignment horizontal="center"/>
      <protection locked="0"/>
    </xf>
    <xf numFmtId="3" fontId="2" fillId="0" borderId="9" xfId="1" applyNumberFormat="1" applyFont="1" applyFill="1" applyBorder="1" applyAlignment="1" applyProtection="1">
      <alignment horizontal="center"/>
      <protection locked="0"/>
    </xf>
    <xf numFmtId="3" fontId="2" fillId="0" borderId="10" xfId="1" applyNumberFormat="1" applyFont="1" applyFill="1" applyBorder="1" applyAlignment="1" applyProtection="1">
      <alignment horizontal="center"/>
      <protection locked="0"/>
    </xf>
    <xf numFmtId="3" fontId="2" fillId="0" borderId="11" xfId="1" applyNumberFormat="1" applyFont="1" applyFill="1" applyBorder="1" applyAlignment="1" applyProtection="1">
      <alignment horizontal="center"/>
      <protection locked="0"/>
    </xf>
    <xf numFmtId="3" fontId="2" fillId="0" borderId="11" xfId="0" applyNumberFormat="1" applyFont="1" applyFill="1" applyBorder="1" applyAlignment="1" applyProtection="1">
      <alignment horizontal="center"/>
      <protection locked="0"/>
    </xf>
    <xf numFmtId="3" fontId="2" fillId="0" borderId="9" xfId="0" applyNumberFormat="1" applyFont="1" applyFill="1" applyBorder="1" applyAlignment="1" applyProtection="1">
      <alignment horizontal="center"/>
      <protection locked="0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2" fillId="0" borderId="19" xfId="1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1" applyNumberFormat="1" applyFont="1" applyFill="1" applyBorder="1" applyAlignment="1">
      <alignment horizontal="left" wrapText="1"/>
    </xf>
    <xf numFmtId="0" fontId="2" fillId="0" borderId="9" xfId="1" applyNumberFormat="1" applyFont="1" applyFill="1" applyBorder="1" applyAlignment="1">
      <alignment horizontal="left" vertical="center" wrapText="1"/>
    </xf>
    <xf numFmtId="49" fontId="2" fillId="0" borderId="50" xfId="1" applyNumberFormat="1" applyFont="1" applyFill="1" applyBorder="1" applyAlignment="1">
      <alignment horizontal="center" vertical="center" wrapText="1"/>
    </xf>
    <xf numFmtId="3" fontId="2" fillId="0" borderId="22" xfId="1" applyNumberFormat="1" applyFont="1" applyFill="1" applyBorder="1" applyAlignment="1" applyProtection="1">
      <alignment horizontal="center"/>
      <protection locked="0"/>
    </xf>
    <xf numFmtId="3" fontId="2" fillId="0" borderId="3" xfId="1" applyNumberFormat="1" applyFont="1" applyFill="1" applyBorder="1" applyAlignment="1" applyProtection="1">
      <alignment horizontal="center"/>
      <protection locked="0"/>
    </xf>
    <xf numFmtId="3" fontId="2" fillId="0" borderId="4" xfId="1" applyNumberFormat="1" applyFont="1" applyFill="1" applyBorder="1" applyAlignment="1" applyProtection="1">
      <alignment horizontal="center"/>
      <protection locked="0"/>
    </xf>
    <xf numFmtId="3" fontId="2" fillId="0" borderId="2" xfId="1" applyNumberFormat="1" applyFont="1" applyFill="1" applyBorder="1" applyAlignment="1" applyProtection="1">
      <alignment horizontal="center"/>
      <protection locked="0"/>
    </xf>
    <xf numFmtId="3" fontId="2" fillId="0" borderId="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Fill="1" applyBorder="1" applyAlignment="1" applyProtection="1">
      <alignment horizontal="center"/>
      <protection locked="0"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0" fontId="8" fillId="0" borderId="19" xfId="1" applyNumberFormat="1" applyFont="1" applyBorder="1" applyAlignment="1">
      <alignment horizontal="center" vertical="center" wrapText="1"/>
    </xf>
    <xf numFmtId="0" fontId="8" fillId="0" borderId="14" xfId="1" applyNumberFormat="1" applyFont="1" applyBorder="1" applyAlignment="1">
      <alignment horizontal="center" vertical="center" wrapText="1"/>
    </xf>
    <xf numFmtId="0" fontId="8" fillId="0" borderId="18" xfId="1" applyNumberFormat="1" applyFont="1" applyBorder="1" applyAlignment="1">
      <alignment horizontal="center" vertical="center" wrapText="1"/>
    </xf>
    <xf numFmtId="0" fontId="8" fillId="0" borderId="41" xfId="1" applyNumberFormat="1" applyFont="1" applyBorder="1" applyAlignment="1">
      <alignment horizontal="center" vertical="center" wrapText="1"/>
    </xf>
    <xf numFmtId="0" fontId="8" fillId="0" borderId="39" xfId="1" applyNumberFormat="1" applyFont="1" applyBorder="1" applyAlignment="1">
      <alignment horizontal="center" vertical="center" wrapText="1"/>
    </xf>
    <xf numFmtId="0" fontId="8" fillId="0" borderId="40" xfId="1" applyNumberFormat="1" applyFont="1" applyBorder="1" applyAlignment="1">
      <alignment horizontal="center" vertical="center" wrapText="1"/>
    </xf>
    <xf numFmtId="0" fontId="8" fillId="0" borderId="11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8" fillId="0" borderId="10" xfId="1" applyNumberFormat="1" applyFont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center" vertical="center" wrapText="1"/>
    </xf>
    <xf numFmtId="0" fontId="8" fillId="0" borderId="4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/>
    </xf>
    <xf numFmtId="0" fontId="4" fillId="0" borderId="19" xfId="1" applyNumberFormat="1" applyFont="1" applyBorder="1" applyAlignment="1">
      <alignment horizontal="center" vertical="center" wrapText="1"/>
    </xf>
    <xf numFmtId="0" fontId="4" fillId="0" borderId="14" xfId="1" applyNumberFormat="1" applyFont="1" applyBorder="1" applyAlignment="1">
      <alignment horizontal="center" vertical="center" wrapText="1"/>
    </xf>
    <xf numFmtId="0" fontId="4" fillId="0" borderId="18" xfId="1" applyNumberFormat="1" applyFont="1" applyBorder="1" applyAlignment="1">
      <alignment horizontal="center" vertical="center" wrapText="1"/>
    </xf>
    <xf numFmtId="0" fontId="4" fillId="0" borderId="24" xfId="1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 wrapText="1"/>
    </xf>
    <xf numFmtId="0" fontId="4" fillId="0" borderId="25" xfId="1" applyNumberFormat="1" applyFont="1" applyBorder="1" applyAlignment="1">
      <alignment horizontal="center" vertical="center" wrapText="1"/>
    </xf>
    <xf numFmtId="0" fontId="4" fillId="0" borderId="2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20" xfId="1" applyNumberFormat="1" applyFont="1" applyBorder="1" applyAlignment="1">
      <alignment horizontal="center" vertical="center" wrapText="1"/>
    </xf>
    <xf numFmtId="0" fontId="4" fillId="0" borderId="19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horizontal="center" vertical="center"/>
    </xf>
    <xf numFmtId="0" fontId="4" fillId="0" borderId="18" xfId="1" applyNumberFormat="1" applyFont="1" applyBorder="1" applyAlignment="1">
      <alignment horizontal="center" vertical="center"/>
    </xf>
    <xf numFmtId="0" fontId="4" fillId="0" borderId="24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25" xfId="1" applyNumberFormat="1" applyFont="1" applyBorder="1" applyAlignment="1">
      <alignment horizontal="center" vertical="center"/>
    </xf>
    <xf numFmtId="0" fontId="4" fillId="0" borderId="21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20" xfId="1" applyNumberFormat="1" applyFont="1" applyBorder="1" applyAlignment="1">
      <alignment horizontal="center" vertical="center"/>
    </xf>
    <xf numFmtId="0" fontId="4" fillId="0" borderId="11" xfId="1" applyNumberFormat="1" applyFont="1" applyBorder="1" applyAlignment="1">
      <alignment horizontal="center" vertical="center" wrapText="1"/>
    </xf>
    <xf numFmtId="0" fontId="4" fillId="0" borderId="9" xfId="1" applyNumberFormat="1" applyFont="1" applyBorder="1" applyAlignment="1">
      <alignment horizontal="center" vertical="center" wrapText="1"/>
    </xf>
    <xf numFmtId="0" fontId="4" fillId="0" borderId="10" xfId="1" applyNumberFormat="1" applyFont="1" applyBorder="1" applyAlignment="1">
      <alignment horizontal="center" vertical="center" wrapText="1"/>
    </xf>
    <xf numFmtId="0" fontId="4" fillId="0" borderId="29" xfId="1" applyNumberFormat="1" applyFont="1" applyBorder="1" applyAlignment="1">
      <alignment horizontal="center" vertical="center"/>
    </xf>
    <xf numFmtId="0" fontId="4" fillId="0" borderId="27" xfId="1" applyNumberFormat="1" applyFont="1" applyBorder="1" applyAlignment="1">
      <alignment horizontal="center" vertical="center"/>
    </xf>
    <xf numFmtId="0" fontId="4" fillId="0" borderId="28" xfId="1" applyNumberFormat="1" applyFont="1" applyBorder="1" applyAlignment="1">
      <alignment horizontal="center" vertical="center"/>
    </xf>
    <xf numFmtId="0" fontId="4" fillId="0" borderId="30" xfId="1" applyNumberFormat="1" applyFont="1" applyBorder="1" applyAlignment="1">
      <alignment horizontal="center" vertical="center"/>
    </xf>
    <xf numFmtId="0" fontId="4" fillId="0" borderId="17" xfId="1" applyNumberFormat="1" applyFont="1" applyBorder="1" applyAlignment="1">
      <alignment horizontal="center" vertical="center"/>
    </xf>
    <xf numFmtId="49" fontId="20" fillId="0" borderId="19" xfId="1" applyNumberFormat="1" applyFont="1" applyBorder="1" applyAlignment="1">
      <alignment horizontal="center" vertical="center"/>
    </xf>
    <xf numFmtId="49" fontId="20" fillId="0" borderId="14" xfId="1" applyNumberFormat="1" applyFont="1" applyBorder="1" applyAlignment="1">
      <alignment horizontal="center" vertical="center"/>
    </xf>
    <xf numFmtId="49" fontId="20" fillId="0" borderId="18" xfId="1" applyNumberFormat="1" applyFont="1" applyBorder="1" applyAlignment="1">
      <alignment horizontal="center" vertical="center"/>
    </xf>
    <xf numFmtId="49" fontId="20" fillId="0" borderId="21" xfId="1" applyNumberFormat="1" applyFont="1" applyBorder="1" applyAlignment="1">
      <alignment horizontal="center" vertical="center"/>
    </xf>
    <xf numFmtId="49" fontId="20" fillId="0" borderId="1" xfId="1" applyNumberFormat="1" applyFont="1" applyBorder="1" applyAlignment="1">
      <alignment horizontal="center" vertical="center"/>
    </xf>
    <xf numFmtId="49" fontId="20" fillId="0" borderId="20" xfId="1" applyNumberFormat="1" applyFont="1" applyBorder="1" applyAlignment="1">
      <alignment horizontal="center" vertical="center"/>
    </xf>
    <xf numFmtId="0" fontId="8" fillId="0" borderId="19" xfId="1" applyNumberFormat="1" applyFont="1" applyBorder="1" applyAlignment="1">
      <alignment horizontal="right"/>
    </xf>
    <xf numFmtId="0" fontId="8" fillId="0" borderId="14" xfId="1" applyNumberFormat="1" applyFont="1" applyBorder="1" applyAlignment="1">
      <alignment horizontal="right"/>
    </xf>
    <xf numFmtId="49" fontId="8" fillId="0" borderId="9" xfId="1" applyNumberFormat="1" applyFont="1" applyBorder="1" applyAlignment="1">
      <alignment horizontal="left"/>
    </xf>
    <xf numFmtId="0" fontId="8" fillId="0" borderId="14" xfId="1" applyNumberFormat="1" applyFont="1" applyBorder="1" applyAlignment="1">
      <alignment horizontal="left"/>
    </xf>
    <xf numFmtId="0" fontId="8" fillId="0" borderId="15" xfId="1" applyNumberFormat="1" applyFont="1" applyBorder="1" applyAlignment="1">
      <alignment horizontal="left"/>
    </xf>
    <xf numFmtId="0" fontId="4" fillId="0" borderId="13" xfId="1" applyNumberFormat="1" applyFont="1" applyBorder="1" applyAlignment="1">
      <alignment horizontal="center" vertical="center"/>
    </xf>
    <xf numFmtId="0" fontId="4" fillId="0" borderId="16" xfId="1" applyNumberFormat="1" applyFont="1" applyBorder="1" applyAlignment="1">
      <alignment horizontal="center" vertical="center"/>
    </xf>
    <xf numFmtId="0" fontId="4" fillId="0" borderId="27" xfId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4" fillId="0" borderId="2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27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26" xfId="1" applyNumberFormat="1" applyFont="1" applyBorder="1" applyAlignment="1">
      <alignment horizontal="center" vertical="center"/>
    </xf>
    <xf numFmtId="0" fontId="4" fillId="0" borderId="15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horizontal="left" vertical="center" wrapText="1" indent="1"/>
    </xf>
    <xf numFmtId="0" fontId="4" fillId="0" borderId="18" xfId="1" applyNumberFormat="1" applyFont="1" applyBorder="1" applyAlignment="1">
      <alignment horizontal="left" vertical="center" wrapText="1" indent="1"/>
    </xf>
    <xf numFmtId="0" fontId="4" fillId="0" borderId="0" xfId="1" applyNumberFormat="1" applyFont="1" applyBorder="1" applyAlignment="1">
      <alignment horizontal="left" vertical="center" wrapText="1" indent="1"/>
    </xf>
    <xf numFmtId="0" fontId="4" fillId="0" borderId="25" xfId="1" applyNumberFormat="1" applyFont="1" applyBorder="1" applyAlignment="1">
      <alignment horizontal="left" vertical="center" wrapText="1" indent="1"/>
    </xf>
    <xf numFmtId="49" fontId="4" fillId="0" borderId="19" xfId="1" applyNumberFormat="1" applyFont="1" applyBorder="1" applyAlignment="1">
      <alignment horizontal="center" vertical="center"/>
    </xf>
    <xf numFmtId="49" fontId="4" fillId="0" borderId="14" xfId="1" applyNumberFormat="1" applyFont="1" applyBorder="1" applyAlignment="1">
      <alignment horizontal="center" vertical="center"/>
    </xf>
    <xf numFmtId="49" fontId="4" fillId="0" borderId="18" xfId="1" applyNumberFormat="1" applyFont="1" applyBorder="1" applyAlignment="1">
      <alignment horizontal="center" vertical="center"/>
    </xf>
    <xf numFmtId="49" fontId="4" fillId="0" borderId="2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20" xfId="1" applyNumberFormat="1" applyFont="1" applyBorder="1" applyAlignment="1">
      <alignment horizontal="center" vertical="center"/>
    </xf>
    <xf numFmtId="0" fontId="4" fillId="0" borderId="14" xfId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4" fillId="0" borderId="1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4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20" fillId="0" borderId="14" xfId="1" applyNumberFormat="1" applyFont="1" applyBorder="1" applyAlignment="1">
      <alignment horizontal="left" vertical="center" wrapText="1"/>
    </xf>
    <xf numFmtId="0" fontId="20" fillId="0" borderId="18" xfId="1" applyNumberFormat="1" applyFont="1" applyBorder="1" applyAlignment="1">
      <alignment horizontal="left" vertical="center" wrapText="1"/>
    </xf>
    <xf numFmtId="0" fontId="20" fillId="0" borderId="0" xfId="1" applyNumberFormat="1" applyFont="1" applyBorder="1" applyAlignment="1">
      <alignment horizontal="left" vertical="center" wrapText="1"/>
    </xf>
    <xf numFmtId="0" fontId="20" fillId="0" borderId="25" xfId="1" applyNumberFormat="1" applyFont="1" applyBorder="1" applyAlignment="1">
      <alignment horizontal="left" vertical="center" wrapText="1"/>
    </xf>
    <xf numFmtId="0" fontId="20" fillId="0" borderId="1" xfId="1" applyNumberFormat="1" applyFont="1" applyBorder="1" applyAlignment="1">
      <alignment horizontal="left" vertical="center" wrapText="1"/>
    </xf>
    <xf numFmtId="0" fontId="20" fillId="0" borderId="20" xfId="1" applyNumberFormat="1" applyFont="1" applyBorder="1" applyAlignment="1">
      <alignment horizontal="left" vertical="center" wrapText="1"/>
    </xf>
    <xf numFmtId="0" fontId="9" fillId="0" borderId="0" xfId="1" applyNumberFormat="1" applyFont="1" applyBorder="1" applyAlignment="1">
      <alignment horizontal="left" vertical="center" wrapText="1" indent="1"/>
    </xf>
    <xf numFmtId="0" fontId="9" fillId="0" borderId="25" xfId="1" applyNumberFormat="1" applyFont="1" applyBorder="1" applyAlignment="1">
      <alignment horizontal="left" vertical="center" wrapText="1" indent="1"/>
    </xf>
    <xf numFmtId="0" fontId="9" fillId="0" borderId="1" xfId="1" applyNumberFormat="1" applyFont="1" applyBorder="1" applyAlignment="1">
      <alignment horizontal="left" vertical="center" wrapText="1" indent="1"/>
    </xf>
    <xf numFmtId="0" fontId="9" fillId="0" borderId="20" xfId="1" applyNumberFormat="1" applyFont="1" applyBorder="1" applyAlignment="1">
      <alignment horizontal="left" vertical="center" wrapText="1" indent="1"/>
    </xf>
    <xf numFmtId="0" fontId="4" fillId="0" borderId="9" xfId="1" applyNumberFormat="1" applyFont="1" applyBorder="1" applyAlignment="1">
      <alignment horizontal="left" vertical="center"/>
    </xf>
    <xf numFmtId="0" fontId="4" fillId="0" borderId="10" xfId="1" applyNumberFormat="1" applyFont="1" applyBorder="1" applyAlignment="1">
      <alignment horizontal="left" vertical="center"/>
    </xf>
    <xf numFmtId="49" fontId="2" fillId="0" borderId="11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center"/>
    </xf>
    <xf numFmtId="0" fontId="4" fillId="0" borderId="11" xfId="1" applyNumberFormat="1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4" fillId="0" borderId="32" xfId="1" applyNumberFormat="1" applyFont="1" applyBorder="1" applyAlignment="1">
      <alignment horizontal="center" vertical="center"/>
    </xf>
    <xf numFmtId="0" fontId="4" fillId="0" borderId="31" xfId="1" applyNumberFormat="1" applyFont="1" applyBorder="1" applyAlignment="1">
      <alignment horizontal="center" vertical="center"/>
    </xf>
    <xf numFmtId="0" fontId="4" fillId="0" borderId="38" xfId="1" applyNumberFormat="1" applyFont="1" applyBorder="1" applyAlignment="1">
      <alignment horizontal="center" vertical="center"/>
    </xf>
    <xf numFmtId="0" fontId="4" fillId="0" borderId="39" xfId="1" applyNumberFormat="1" applyFont="1" applyBorder="1" applyAlignment="1">
      <alignment horizontal="center" vertical="center"/>
    </xf>
    <xf numFmtId="0" fontId="4" fillId="0" borderId="40" xfId="1" applyNumberFormat="1" applyFont="1" applyBorder="1" applyAlignment="1">
      <alignment horizontal="center" vertical="center"/>
    </xf>
    <xf numFmtId="0" fontId="4" fillId="0" borderId="41" xfId="1" applyNumberFormat="1" applyFont="1" applyBorder="1" applyAlignment="1">
      <alignment horizontal="center" vertical="center"/>
    </xf>
    <xf numFmtId="0" fontId="4" fillId="0" borderId="42" xfId="1" applyNumberFormat="1" applyFont="1" applyBorder="1" applyAlignment="1">
      <alignment horizontal="center" vertical="center"/>
    </xf>
    <xf numFmtId="0" fontId="2" fillId="0" borderId="19" xfId="1" applyNumberFormat="1" applyFont="1" applyBorder="1" applyAlignment="1">
      <alignment horizontal="center" vertical="center"/>
    </xf>
    <xf numFmtId="0" fontId="2" fillId="0" borderId="14" xfId="1" applyNumberFormat="1" applyFont="1" applyBorder="1" applyAlignment="1">
      <alignment horizontal="center" vertical="center"/>
    </xf>
    <xf numFmtId="0" fontId="2" fillId="0" borderId="18" xfId="1" applyNumberFormat="1" applyFont="1" applyBorder="1" applyAlignment="1">
      <alignment horizontal="center" vertical="center"/>
    </xf>
    <xf numFmtId="0" fontId="2" fillId="0" borderId="24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20" xfId="1" applyNumberFormat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/>
    </xf>
    <xf numFmtId="0" fontId="2" fillId="0" borderId="19" xfId="1" applyNumberFormat="1" applyFont="1" applyBorder="1" applyAlignment="1">
      <alignment horizontal="center"/>
    </xf>
    <xf numFmtId="0" fontId="2" fillId="0" borderId="14" xfId="1" applyNumberFormat="1" applyFont="1" applyBorder="1" applyAlignment="1">
      <alignment horizontal="center"/>
    </xf>
    <xf numFmtId="0" fontId="2" fillId="0" borderId="18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right"/>
    </xf>
    <xf numFmtId="0" fontId="4" fillId="0" borderId="39" xfId="1" applyFont="1" applyBorder="1" applyAlignment="1">
      <alignment horizontal="right" vertical="center"/>
    </xf>
    <xf numFmtId="0" fontId="4" fillId="0" borderId="39" xfId="1" applyFont="1" applyBorder="1" applyAlignment="1">
      <alignment horizontal="center" vertical="center"/>
    </xf>
    <xf numFmtId="0" fontId="4" fillId="0" borderId="39" xfId="1" applyFont="1" applyBorder="1" applyAlignment="1">
      <alignment horizontal="left" vertical="center"/>
    </xf>
    <xf numFmtId="0" fontId="2" fillId="0" borderId="14" xfId="1" applyNumberFormat="1" applyFont="1" applyBorder="1" applyAlignment="1">
      <alignment horizontal="left" wrapText="1" indent="1"/>
    </xf>
    <xf numFmtId="0" fontId="2" fillId="0" borderId="18" xfId="1" applyNumberFormat="1" applyFont="1" applyBorder="1" applyAlignment="1">
      <alignment horizontal="left" wrapText="1" indent="1"/>
    </xf>
    <xf numFmtId="49" fontId="2" fillId="0" borderId="24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25" xfId="1" applyNumberFormat="1" applyFont="1" applyBorder="1" applyAlignment="1">
      <alignment horizontal="center" vertical="center"/>
    </xf>
    <xf numFmtId="0" fontId="2" fillId="0" borderId="13" xfId="1" applyNumberFormat="1" applyFont="1" applyBorder="1" applyAlignment="1">
      <alignment horizontal="center"/>
    </xf>
    <xf numFmtId="0" fontId="2" fillId="0" borderId="16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2" fillId="0" borderId="20" xfId="1" applyNumberFormat="1" applyFont="1" applyBorder="1" applyAlignment="1">
      <alignment horizontal="center"/>
    </xf>
    <xf numFmtId="0" fontId="2" fillId="0" borderId="21" xfId="1" applyNumberFormat="1" applyFont="1" applyBorder="1" applyAlignment="1">
      <alignment horizontal="center"/>
    </xf>
    <xf numFmtId="0" fontId="2" fillId="0" borderId="15" xfId="1" applyNumberFormat="1" applyFont="1" applyBorder="1" applyAlignment="1">
      <alignment horizontal="center"/>
    </xf>
    <xf numFmtId="0" fontId="2" fillId="0" borderId="17" xfId="1" applyNumberFormat="1" applyFont="1" applyBorder="1" applyAlignment="1">
      <alignment horizontal="center"/>
    </xf>
    <xf numFmtId="0" fontId="9" fillId="0" borderId="1" xfId="1" applyNumberFormat="1" applyFont="1" applyBorder="1" applyAlignment="1">
      <alignment horizontal="left" wrapText="1" indent="1"/>
    </xf>
    <xf numFmtId="0" fontId="9" fillId="0" borderId="20" xfId="1" applyNumberFormat="1" applyFont="1" applyBorder="1" applyAlignment="1">
      <alignment horizontal="left" wrapText="1" indent="1"/>
    </xf>
    <xf numFmtId="49" fontId="2" fillId="0" borderId="2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17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/>
    </xf>
    <xf numFmtId="0" fontId="2" fillId="0" borderId="9" xfId="1" applyNumberFormat="1" applyFont="1" applyBorder="1" applyAlignment="1">
      <alignment horizontal="left" wrapText="1"/>
    </xf>
    <xf numFmtId="0" fontId="2" fillId="0" borderId="10" xfId="1" applyNumberFormat="1" applyFont="1" applyBorder="1" applyAlignment="1">
      <alignment horizontal="left" wrapText="1"/>
    </xf>
    <xf numFmtId="0" fontId="2" fillId="0" borderId="5" xfId="1" applyNumberFormat="1" applyFont="1" applyBorder="1" applyAlignment="1">
      <alignment horizontal="center"/>
    </xf>
    <xf numFmtId="0" fontId="2" fillId="0" borderId="6" xfId="1" applyNumberFormat="1" applyFont="1" applyBorder="1" applyAlignment="1">
      <alignment horizontal="center"/>
    </xf>
    <xf numFmtId="0" fontId="2" fillId="0" borderId="43" xfId="1" applyNumberFormat="1" applyFont="1" applyBorder="1" applyAlignment="1">
      <alignment horizontal="center"/>
    </xf>
    <xf numFmtId="0" fontId="2" fillId="0" borderId="44" xfId="1" applyNumberFormat="1" applyFont="1" applyBorder="1" applyAlignment="1">
      <alignment horizontal="center"/>
    </xf>
    <xf numFmtId="0" fontId="2" fillId="0" borderId="7" xfId="1" applyNumberFormat="1" applyFont="1" applyBorder="1" applyAlignment="1">
      <alignment horizontal="center"/>
    </xf>
    <xf numFmtId="0" fontId="2" fillId="0" borderId="8" xfId="1" applyNumberFormat="1" applyFont="1" applyBorder="1" applyAlignment="1">
      <alignment horizontal="center"/>
    </xf>
    <xf numFmtId="0" fontId="2" fillId="0" borderId="9" xfId="1" applyNumberFormat="1" applyFont="1" applyBorder="1" applyAlignment="1">
      <alignment horizontal="center"/>
    </xf>
    <xf numFmtId="0" fontId="2" fillId="0" borderId="10" xfId="1" applyNumberFormat="1" applyFont="1" applyBorder="1" applyAlignment="1">
      <alignment horizontal="center"/>
    </xf>
    <xf numFmtId="0" fontId="2" fillId="0" borderId="11" xfId="1" applyNumberFormat="1" applyFont="1" applyBorder="1" applyAlignment="1">
      <alignment horizontal="center"/>
    </xf>
    <xf numFmtId="0" fontId="2" fillId="0" borderId="12" xfId="1" applyNumberFormat="1" applyFont="1" applyBorder="1" applyAlignment="1">
      <alignment horizontal="center"/>
    </xf>
    <xf numFmtId="0" fontId="2" fillId="0" borderId="9" xfId="1" applyNumberFormat="1" applyFont="1" applyBorder="1" applyAlignment="1">
      <alignment horizontal="left" vertical="center" wrapText="1"/>
    </xf>
    <xf numFmtId="0" fontId="2" fillId="0" borderId="10" xfId="1" applyNumberFormat="1" applyFont="1" applyBorder="1" applyAlignment="1">
      <alignment horizontal="left" vertical="center" wrapText="1"/>
    </xf>
    <xf numFmtId="0" fontId="2" fillId="0" borderId="2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/>
    </xf>
    <xf numFmtId="0" fontId="2" fillId="0" borderId="23" xfId="1" applyNumberFormat="1" applyFont="1" applyBorder="1" applyAlignment="1">
      <alignment horizontal="center"/>
    </xf>
    <xf numFmtId="49" fontId="4" fillId="0" borderId="50" xfId="2" applyNumberFormat="1" applyFont="1" applyFill="1" applyBorder="1" applyAlignment="1" applyProtection="1">
      <alignment horizontal="center" vertical="center"/>
      <protection locked="0"/>
    </xf>
    <xf numFmtId="0" fontId="4" fillId="0" borderId="50" xfId="1" applyNumberFormat="1" applyFont="1" applyFill="1" applyBorder="1" applyAlignment="1" applyProtection="1">
      <alignment horizontal="center" vertical="center"/>
      <protection locked="0"/>
    </xf>
    <xf numFmtId="0" fontId="4" fillId="0" borderId="50" xfId="1" applyNumberFormat="1" applyFont="1" applyFill="1" applyBorder="1" applyAlignment="1">
      <alignment horizontal="center" vertical="center"/>
    </xf>
    <xf numFmtId="49" fontId="4" fillId="0" borderId="50" xfId="1" applyNumberFormat="1" applyFont="1" applyFill="1" applyBorder="1" applyAlignment="1">
      <alignment horizontal="center" vertical="center"/>
    </xf>
    <xf numFmtId="37" fontId="4" fillId="0" borderId="50" xfId="1" applyNumberFormat="1" applyFont="1" applyFill="1" applyBorder="1" applyAlignment="1">
      <alignment horizontal="center" vertical="center"/>
    </xf>
    <xf numFmtId="37" fontId="4" fillId="0" borderId="51" xfId="1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0" fontId="8" fillId="0" borderId="11" xfId="1" applyNumberFormat="1" applyFont="1" applyFill="1" applyBorder="1" applyAlignment="1">
      <alignment horizontal="right"/>
    </xf>
    <xf numFmtId="0" fontId="8" fillId="0" borderId="9" xfId="1" applyNumberFormat="1" applyFont="1" applyFill="1" applyBorder="1" applyAlignment="1">
      <alignment horizontal="right"/>
    </xf>
    <xf numFmtId="0" fontId="8" fillId="0" borderId="9" xfId="1" applyNumberFormat="1" applyFont="1" applyFill="1" applyBorder="1" applyAlignment="1">
      <alignment horizontal="left"/>
    </xf>
    <xf numFmtId="0" fontId="4" fillId="0" borderId="38" xfId="1" applyNumberFormat="1" applyFont="1" applyFill="1" applyBorder="1" applyAlignment="1" applyProtection="1">
      <alignment horizontal="center" vertical="center"/>
      <protection locked="0"/>
    </xf>
    <xf numFmtId="0" fontId="4" fillId="0" borderId="39" xfId="1" applyNumberFormat="1" applyFont="1" applyFill="1" applyBorder="1" applyAlignment="1" applyProtection="1">
      <alignment horizontal="center" vertical="center"/>
      <protection locked="0"/>
    </xf>
    <xf numFmtId="0" fontId="4" fillId="0" borderId="40" xfId="1" applyNumberFormat="1" applyFont="1" applyFill="1" applyBorder="1" applyAlignment="1" applyProtection="1">
      <alignment horizontal="center" vertical="center"/>
      <protection locked="0"/>
    </xf>
    <xf numFmtId="0" fontId="4" fillId="0" borderId="41" xfId="1" applyNumberFormat="1" applyFont="1" applyFill="1" applyBorder="1" applyAlignment="1">
      <alignment horizontal="center" vertical="center"/>
    </xf>
    <xf numFmtId="0" fontId="4" fillId="0" borderId="39" xfId="1" applyNumberFormat="1" applyFont="1" applyFill="1" applyBorder="1" applyAlignment="1">
      <alignment horizontal="center" vertical="center"/>
    </xf>
    <xf numFmtId="0" fontId="4" fillId="0" borderId="40" xfId="1" applyNumberFormat="1" applyFont="1" applyFill="1" applyBorder="1" applyAlignment="1">
      <alignment horizontal="center" vertical="center"/>
    </xf>
    <xf numFmtId="0" fontId="4" fillId="0" borderId="58" xfId="1" applyNumberFormat="1" applyFont="1" applyFill="1" applyBorder="1" applyAlignment="1" applyProtection="1">
      <alignment horizontal="center" vertical="center"/>
      <protection locked="0"/>
    </xf>
    <xf numFmtId="49" fontId="4" fillId="0" borderId="41" xfId="2" applyNumberFormat="1" applyFont="1" applyFill="1" applyBorder="1" applyAlignment="1" applyProtection="1">
      <alignment horizontal="center" vertical="center"/>
      <protection locked="0"/>
    </xf>
    <xf numFmtId="49" fontId="4" fillId="0" borderId="39" xfId="2" applyNumberFormat="1" applyFont="1" applyFill="1" applyBorder="1" applyAlignment="1" applyProtection="1">
      <alignment horizontal="center" vertical="center"/>
      <protection locked="0"/>
    </xf>
    <xf numFmtId="49" fontId="4" fillId="0" borderId="40" xfId="2" applyNumberFormat="1" applyFont="1" applyFill="1" applyBorder="1" applyAlignment="1" applyProtection="1">
      <alignment horizontal="center" vertical="center"/>
      <protection locked="0"/>
    </xf>
    <xf numFmtId="0" fontId="4" fillId="0" borderId="41" xfId="1" applyNumberFormat="1" applyFont="1" applyFill="1" applyBorder="1" applyAlignment="1" applyProtection="1">
      <alignment horizontal="center" vertical="center"/>
      <protection locked="0"/>
    </xf>
    <xf numFmtId="37" fontId="4" fillId="0" borderId="41" xfId="1" applyNumberFormat="1" applyFont="1" applyFill="1" applyBorder="1" applyAlignment="1">
      <alignment horizontal="center" vertical="center"/>
    </xf>
    <xf numFmtId="37" fontId="4" fillId="0" borderId="39" xfId="1" applyNumberFormat="1" applyFont="1" applyFill="1" applyBorder="1" applyAlignment="1">
      <alignment horizontal="center" vertical="center"/>
    </xf>
    <xf numFmtId="37" fontId="4" fillId="0" borderId="42" xfId="1" applyNumberFormat="1" applyFont="1" applyFill="1" applyBorder="1" applyAlignment="1">
      <alignment horizontal="center" vertical="center"/>
    </xf>
    <xf numFmtId="0" fontId="9" fillId="0" borderId="14" xfId="1" applyNumberFormat="1" applyFont="1" applyFill="1" applyBorder="1" applyAlignment="1">
      <alignment horizontal="center" vertical="center" wrapText="1"/>
    </xf>
    <xf numFmtId="0" fontId="9" fillId="0" borderId="18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20" xfId="1" applyNumberFormat="1" applyFont="1" applyFill="1" applyBorder="1" applyAlignment="1">
      <alignment horizontal="center" vertical="center" wrapText="1"/>
    </xf>
    <xf numFmtId="0" fontId="4" fillId="0" borderId="49" xfId="1" applyNumberFormat="1" applyFont="1" applyFill="1" applyBorder="1" applyAlignment="1" applyProtection="1">
      <alignment horizontal="center" vertical="center"/>
      <protection locked="0"/>
    </xf>
    <xf numFmtId="0" fontId="4" fillId="0" borderId="10" xfId="1" applyNumberFormat="1" applyFont="1" applyFill="1" applyBorder="1" applyAlignment="1" applyProtection="1">
      <alignment horizontal="center" vertical="center"/>
      <protection locked="0"/>
    </xf>
    <xf numFmtId="0" fontId="4" fillId="0" borderId="31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25" xfId="1" applyNumberFormat="1" applyFont="1" applyFill="1" applyBorder="1" applyAlignment="1" applyProtection="1">
      <alignment horizontal="center" vertical="center"/>
      <protection locked="0"/>
    </xf>
    <xf numFmtId="0" fontId="4" fillId="0" borderId="60" xfId="1" applyNumberFormat="1" applyFont="1" applyFill="1" applyBorder="1" applyAlignment="1" applyProtection="1">
      <alignment horizontal="center" vertical="center"/>
      <protection locked="0"/>
    </xf>
    <xf numFmtId="49" fontId="4" fillId="0" borderId="24" xfId="2" applyNumberFormat="1" applyFont="1" applyFill="1" applyBorder="1" applyAlignment="1" applyProtection="1">
      <alignment horizontal="center" vertical="center"/>
      <protection locked="0"/>
    </xf>
    <xf numFmtId="49" fontId="4" fillId="0" borderId="0" xfId="2" applyNumberFormat="1" applyFont="1" applyFill="1" applyBorder="1" applyAlignment="1" applyProtection="1">
      <alignment horizontal="center" vertical="center"/>
      <protection locked="0"/>
    </xf>
    <xf numFmtId="49" fontId="4" fillId="0" borderId="25" xfId="2" applyNumberFormat="1" applyFont="1" applyFill="1" applyBorder="1" applyAlignment="1" applyProtection="1">
      <alignment horizontal="center" vertical="center"/>
      <protection locked="0"/>
    </xf>
    <xf numFmtId="0" fontId="4" fillId="0" borderId="24" xfId="1" applyNumberFormat="1" applyFont="1" applyFill="1" applyBorder="1" applyAlignment="1" applyProtection="1">
      <alignment horizontal="center" vertical="center"/>
      <protection locked="0"/>
    </xf>
    <xf numFmtId="49" fontId="4" fillId="0" borderId="45" xfId="1" applyNumberFormat="1" applyFont="1" applyFill="1" applyBorder="1" applyAlignment="1">
      <alignment horizontal="center" vertical="center"/>
    </xf>
    <xf numFmtId="0" fontId="4" fillId="0" borderId="45" xfId="1" applyNumberFormat="1" applyFont="1" applyFill="1" applyBorder="1" applyAlignment="1">
      <alignment horizontal="center" vertical="center"/>
    </xf>
    <xf numFmtId="37" fontId="4" fillId="0" borderId="24" xfId="1" applyNumberFormat="1" applyFont="1" applyFill="1" applyBorder="1" applyAlignment="1">
      <alignment horizontal="center" vertical="center"/>
    </xf>
    <xf numFmtId="37" fontId="4" fillId="0" borderId="0" xfId="1" applyNumberFormat="1" applyFont="1" applyFill="1" applyBorder="1" applyAlignment="1">
      <alignment horizontal="center" vertical="center"/>
    </xf>
    <xf numFmtId="37" fontId="4" fillId="0" borderId="32" xfId="1" applyNumberFormat="1" applyFont="1" applyFill="1" applyBorder="1" applyAlignment="1">
      <alignment horizontal="center" vertical="center"/>
    </xf>
    <xf numFmtId="0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4" fillId="0" borderId="14" xfId="1" applyNumberFormat="1" applyFont="1" applyFill="1" applyBorder="1" applyAlignment="1" applyProtection="1">
      <alignment horizontal="center" vertical="center"/>
      <protection locked="0"/>
    </xf>
    <xf numFmtId="0" fontId="4" fillId="0" borderId="18" xfId="1" applyNumberFormat="1" applyFont="1" applyFill="1" applyBorder="1" applyAlignment="1" applyProtection="1">
      <alignment horizontal="center" vertical="center"/>
      <protection locked="0"/>
    </xf>
    <xf numFmtId="37" fontId="4" fillId="0" borderId="19" xfId="1" applyNumberFormat="1" applyFont="1" applyFill="1" applyBorder="1" applyAlignment="1">
      <alignment horizontal="center" vertical="center"/>
    </xf>
    <xf numFmtId="37" fontId="4" fillId="0" borderId="14" xfId="1" applyNumberFormat="1" applyFont="1" applyFill="1" applyBorder="1" applyAlignment="1">
      <alignment horizontal="center" vertical="center"/>
    </xf>
    <xf numFmtId="37" fontId="4" fillId="0" borderId="15" xfId="1" applyNumberFormat="1" applyFont="1" applyFill="1" applyBorder="1" applyAlignment="1">
      <alignment horizontal="center" vertical="center"/>
    </xf>
    <xf numFmtId="37" fontId="4" fillId="0" borderId="11" xfId="1" applyNumberFormat="1" applyFont="1" applyFill="1" applyBorder="1" applyAlignment="1">
      <alignment horizontal="center" vertical="center"/>
    </xf>
    <xf numFmtId="37" fontId="4" fillId="0" borderId="9" xfId="1" applyNumberFormat="1" applyFont="1" applyFill="1" applyBorder="1" applyAlignment="1">
      <alignment horizontal="center" vertical="center"/>
    </xf>
    <xf numFmtId="37" fontId="4" fillId="0" borderId="12" xfId="1" applyNumberFormat="1" applyFont="1" applyFill="1" applyBorder="1" applyAlignment="1">
      <alignment horizontal="center" vertical="center"/>
    </xf>
    <xf numFmtId="0" fontId="4" fillId="0" borderId="13" xfId="1" applyNumberFormat="1" applyFont="1" applyFill="1" applyBorder="1" applyAlignment="1" applyProtection="1">
      <alignment horizontal="center" vertical="center"/>
      <protection locked="0"/>
    </xf>
    <xf numFmtId="0" fontId="4" fillId="0" borderId="45" xfId="1" applyNumberFormat="1" applyFont="1" applyFill="1" applyBorder="1" applyAlignment="1" applyProtection="1">
      <alignment horizontal="center" vertical="center"/>
      <protection locked="0"/>
    </xf>
    <xf numFmtId="49" fontId="4" fillId="0" borderId="19" xfId="2" applyNumberFormat="1" applyFont="1" applyFill="1" applyBorder="1" applyAlignment="1" applyProtection="1">
      <alignment horizontal="center" vertical="center"/>
      <protection locked="0"/>
    </xf>
    <xf numFmtId="49" fontId="4" fillId="0" borderId="14" xfId="2" applyNumberFormat="1" applyFont="1" applyFill="1" applyBorder="1" applyAlignment="1" applyProtection="1">
      <alignment horizontal="center" vertical="center"/>
      <protection locked="0"/>
    </xf>
    <xf numFmtId="49" fontId="4" fillId="0" borderId="18" xfId="2" applyNumberFormat="1" applyFont="1" applyFill="1" applyBorder="1" applyAlignment="1" applyProtection="1">
      <alignment horizontal="center" vertical="center"/>
      <protection locked="0"/>
    </xf>
    <xf numFmtId="49" fontId="4" fillId="0" borderId="11" xfId="2" applyNumberFormat="1" applyFont="1" applyFill="1" applyBorder="1" applyAlignment="1" applyProtection="1">
      <alignment horizontal="center" vertical="center"/>
      <protection locked="0"/>
    </xf>
    <xf numFmtId="49" fontId="4" fillId="0" borderId="9" xfId="2" applyNumberFormat="1" applyFont="1" applyFill="1" applyBorder="1" applyAlignment="1" applyProtection="1">
      <alignment horizontal="center" vertical="center"/>
      <protection locked="0"/>
    </xf>
    <xf numFmtId="49" fontId="4" fillId="0" borderId="10" xfId="2" applyNumberFormat="1" applyFont="1" applyFill="1" applyBorder="1" applyAlignment="1" applyProtection="1">
      <alignment horizontal="center" vertical="center"/>
      <protection locked="0"/>
    </xf>
    <xf numFmtId="49" fontId="4" fillId="0" borderId="19" xfId="1" applyNumberFormat="1" applyFont="1" applyFill="1" applyBorder="1" applyAlignment="1" applyProtection="1">
      <alignment horizontal="center" vertical="center"/>
      <protection locked="0"/>
    </xf>
    <xf numFmtId="49" fontId="4" fillId="0" borderId="14" xfId="1" applyNumberFormat="1" applyFont="1" applyFill="1" applyBorder="1" applyAlignment="1" applyProtection="1">
      <alignment horizontal="center" vertical="center"/>
      <protection locked="0"/>
    </xf>
    <xf numFmtId="49" fontId="4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9" xfId="1" applyNumberFormat="1" applyFont="1" applyFill="1" applyBorder="1" applyAlignment="1" applyProtection="1">
      <alignment horizontal="center" vertical="center"/>
      <protection locked="0"/>
    </xf>
    <xf numFmtId="49" fontId="4" fillId="0" borderId="13" xfId="1" applyNumberFormat="1" applyFont="1" applyFill="1" applyBorder="1" applyAlignment="1" applyProtection="1">
      <alignment horizontal="center" vertical="center"/>
      <protection locked="0"/>
    </xf>
    <xf numFmtId="165" fontId="4" fillId="0" borderId="50" xfId="1" applyNumberFormat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left" vertical="center" wrapText="1" indent="1"/>
    </xf>
    <xf numFmtId="0" fontId="4" fillId="0" borderId="18" xfId="1" applyNumberFormat="1" applyFont="1" applyFill="1" applyBorder="1" applyAlignment="1">
      <alignment horizontal="left" vertical="center" wrapText="1" indent="1"/>
    </xf>
    <xf numFmtId="49" fontId="4" fillId="0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44" xfId="1" applyNumberFormat="1" applyFont="1" applyFill="1" applyBorder="1" applyAlignment="1" applyProtection="1">
      <alignment horizontal="center" vertical="center"/>
      <protection locked="0"/>
    </xf>
    <xf numFmtId="0" fontId="4" fillId="0" borderId="6" xfId="1" applyNumberFormat="1" applyFont="1" applyFill="1" applyBorder="1" applyAlignment="1" applyProtection="1">
      <alignment horizontal="center" vertical="center"/>
      <protection locked="0"/>
    </xf>
    <xf numFmtId="0" fontId="4" fillId="0" borderId="43" xfId="1" applyNumberFormat="1" applyFont="1" applyFill="1" applyBorder="1" applyAlignment="1" applyProtection="1">
      <alignment horizontal="center" vertical="center"/>
      <protection locked="0"/>
    </xf>
    <xf numFmtId="0" fontId="4" fillId="0" borderId="47" xfId="1" applyNumberFormat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left" wrapText="1"/>
    </xf>
    <xf numFmtId="0" fontId="4" fillId="0" borderId="18" xfId="1" applyNumberFormat="1" applyFont="1" applyFill="1" applyBorder="1" applyAlignment="1">
      <alignment horizontal="left" wrapText="1"/>
    </xf>
    <xf numFmtId="0" fontId="8" fillId="0" borderId="12" xfId="1" applyNumberFormat="1" applyFont="1" applyFill="1" applyBorder="1" applyAlignment="1">
      <alignment horizontal="left"/>
    </xf>
    <xf numFmtId="165" fontId="4" fillId="0" borderId="47" xfId="1" applyNumberFormat="1" applyFont="1" applyFill="1" applyBorder="1" applyAlignment="1">
      <alignment horizontal="center" vertical="center"/>
    </xf>
    <xf numFmtId="37" fontId="4" fillId="0" borderId="44" xfId="1" applyNumberFormat="1" applyFont="1" applyFill="1" applyBorder="1" applyAlignment="1">
      <alignment horizontal="center" vertical="center"/>
    </xf>
    <xf numFmtId="37" fontId="4" fillId="0" borderId="6" xfId="1" applyNumberFormat="1" applyFont="1" applyFill="1" applyBorder="1" applyAlignment="1">
      <alignment horizontal="center" vertical="center"/>
    </xf>
    <xf numFmtId="37" fontId="4" fillId="0" borderId="7" xfId="1" applyNumberFormat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center" wrapText="1"/>
    </xf>
    <xf numFmtId="0" fontId="4" fillId="0" borderId="18" xfId="1" applyNumberFormat="1" applyFont="1" applyFill="1" applyBorder="1" applyAlignment="1">
      <alignment horizontal="center" wrapText="1"/>
    </xf>
    <xf numFmtId="0" fontId="8" fillId="0" borderId="45" xfId="1" applyNumberFormat="1" applyFont="1" applyFill="1" applyBorder="1" applyAlignment="1">
      <alignment horizontal="center"/>
    </xf>
    <xf numFmtId="0" fontId="4" fillId="0" borderId="53" xfId="1" applyNumberFormat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49" fontId="4" fillId="0" borderId="29" xfId="1" applyNumberFormat="1" applyFont="1" applyFill="1" applyBorder="1" applyAlignment="1">
      <alignment horizontal="center" vertical="center"/>
    </xf>
    <xf numFmtId="49" fontId="4" fillId="0" borderId="27" xfId="1" applyNumberFormat="1" applyFont="1" applyFill="1" applyBorder="1" applyAlignment="1">
      <alignment horizontal="center" vertical="center"/>
    </xf>
    <xf numFmtId="49" fontId="4" fillId="0" borderId="28" xfId="1" applyNumberFormat="1" applyFont="1" applyFill="1" applyBorder="1" applyAlignment="1">
      <alignment horizontal="center" vertical="center"/>
    </xf>
    <xf numFmtId="0" fontId="8" fillId="0" borderId="50" xfId="1" applyNumberFormat="1" applyFont="1" applyFill="1" applyBorder="1" applyAlignment="1">
      <alignment horizontal="center" vertical="center" wrapText="1"/>
    </xf>
    <xf numFmtId="0" fontId="8" fillId="0" borderId="45" xfId="1" applyNumberFormat="1" applyFont="1" applyFill="1" applyBorder="1" applyAlignment="1">
      <alignment horizontal="center" vertical="center" wrapText="1"/>
    </xf>
    <xf numFmtId="3" fontId="2" fillId="0" borderId="50" xfId="1" applyNumberFormat="1" applyFont="1" applyFill="1" applyBorder="1" applyAlignment="1">
      <alignment horizontal="center"/>
    </xf>
    <xf numFmtId="3" fontId="2" fillId="0" borderId="51" xfId="1" applyNumberFormat="1" applyFont="1" applyFill="1" applyBorder="1" applyAlignment="1">
      <alignment horizontal="center"/>
    </xf>
    <xf numFmtId="0" fontId="2" fillId="0" borderId="14" xfId="1" applyNumberFormat="1" applyFont="1" applyFill="1" applyBorder="1" applyAlignment="1">
      <alignment horizontal="left" vertical="center" wrapText="1" indent="1"/>
    </xf>
    <xf numFmtId="0" fontId="2" fillId="0" borderId="18" xfId="1" applyNumberFormat="1" applyFont="1" applyFill="1" applyBorder="1" applyAlignment="1">
      <alignment horizontal="left" vertical="center" wrapText="1" indent="1"/>
    </xf>
    <xf numFmtId="3" fontId="2" fillId="0" borderId="49" xfId="1" applyNumberFormat="1" applyFont="1" applyBorder="1" applyAlignment="1" applyProtection="1">
      <alignment horizontal="center"/>
      <protection locked="0"/>
    </xf>
    <xf numFmtId="3" fontId="2" fillId="0" borderId="50" xfId="1" applyNumberFormat="1" applyFont="1" applyBorder="1" applyAlignment="1" applyProtection="1">
      <alignment horizontal="center"/>
      <protection locked="0"/>
    </xf>
    <xf numFmtId="3" fontId="2" fillId="0" borderId="50" xfId="1" applyNumberFormat="1" applyFont="1" applyFill="1" applyBorder="1" applyAlignment="1" applyProtection="1">
      <alignment horizontal="center"/>
      <protection locked="0"/>
    </xf>
    <xf numFmtId="3" fontId="2" fillId="0" borderId="51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>
      <alignment horizontal="left" vertical="center" wrapText="1" indent="1"/>
    </xf>
    <xf numFmtId="0" fontId="9" fillId="0" borderId="20" xfId="1" applyNumberFormat="1" applyFont="1" applyFill="1" applyBorder="1" applyAlignment="1">
      <alignment horizontal="left" vertical="center" wrapText="1" indent="1"/>
    </xf>
    <xf numFmtId="3" fontId="2" fillId="0" borderId="49" xfId="1" applyNumberFormat="1" applyFont="1" applyFill="1" applyBorder="1" applyAlignment="1">
      <alignment horizontal="center"/>
    </xf>
    <xf numFmtId="3" fontId="2" fillId="0" borderId="52" xfId="1" applyNumberFormat="1" applyFont="1" applyFill="1" applyBorder="1" applyAlignment="1">
      <alignment horizontal="center"/>
    </xf>
    <xf numFmtId="3" fontId="2" fillId="0" borderId="53" xfId="1" applyNumberFormat="1" applyFont="1" applyFill="1" applyBorder="1" applyAlignment="1">
      <alignment horizontal="center"/>
    </xf>
    <xf numFmtId="3" fontId="2" fillId="0" borderId="54" xfId="1" applyNumberFormat="1" applyFont="1" applyFill="1" applyBorder="1" applyAlignment="1">
      <alignment horizontal="center"/>
    </xf>
    <xf numFmtId="0" fontId="2" fillId="0" borderId="49" xfId="1" applyNumberFormat="1" applyFont="1" applyFill="1" applyBorder="1" applyAlignment="1" applyProtection="1">
      <alignment horizontal="center"/>
      <protection locked="0"/>
    </xf>
    <xf numFmtId="0" fontId="2" fillId="0" borderId="50" xfId="1" applyNumberFormat="1" applyFont="1" applyFill="1" applyBorder="1" applyAlignment="1" applyProtection="1">
      <alignment horizontal="center"/>
      <protection locked="0"/>
    </xf>
    <xf numFmtId="0" fontId="2" fillId="0" borderId="51" xfId="1" applyNumberFormat="1" applyFont="1" applyFill="1" applyBorder="1" applyAlignment="1" applyProtection="1">
      <alignment horizontal="center"/>
      <protection locked="0"/>
    </xf>
    <xf numFmtId="0" fontId="2" fillId="0" borderId="10" xfId="1" applyNumberFormat="1" applyFont="1" applyFill="1" applyBorder="1" applyAlignment="1">
      <alignment horizontal="left" vertical="center" wrapText="1"/>
    </xf>
    <xf numFmtId="0" fontId="2" fillId="0" borderId="46" xfId="1" applyNumberFormat="1" applyFont="1" applyFill="1" applyBorder="1" applyAlignment="1">
      <alignment horizontal="center"/>
    </xf>
    <xf numFmtId="0" fontId="2" fillId="0" borderId="47" xfId="1" applyNumberFormat="1" applyFont="1" applyFill="1" applyBorder="1" applyAlignment="1">
      <alignment horizontal="center"/>
    </xf>
    <xf numFmtId="0" fontId="2" fillId="0" borderId="48" xfId="1" applyNumberFormat="1" applyFont="1" applyFill="1" applyBorder="1" applyAlignment="1">
      <alignment horizontal="center"/>
    </xf>
    <xf numFmtId="49" fontId="4" fillId="0" borderId="41" xfId="1" applyNumberFormat="1" applyFont="1" applyFill="1" applyBorder="1" applyAlignment="1">
      <alignment horizontal="center" vertical="center"/>
    </xf>
    <xf numFmtId="49" fontId="4" fillId="0" borderId="39" xfId="1" applyNumberFormat="1" applyFont="1" applyFill="1" applyBorder="1" applyAlignment="1">
      <alignment horizontal="center" vertical="center"/>
    </xf>
    <xf numFmtId="49" fontId="4" fillId="0" borderId="42" xfId="1" applyNumberFormat="1" applyFont="1" applyFill="1" applyBorder="1" applyAlignment="1">
      <alignment horizontal="center" vertical="center"/>
    </xf>
    <xf numFmtId="49" fontId="4" fillId="0" borderId="53" xfId="1" applyNumberFormat="1" applyFont="1" applyFill="1" applyBorder="1" applyAlignment="1">
      <alignment horizontal="center" vertical="center"/>
    </xf>
    <xf numFmtId="0" fontId="4" fillId="0" borderId="58" xfId="1" applyNumberFormat="1" applyFont="1" applyFill="1" applyBorder="1" applyAlignment="1">
      <alignment horizontal="center" vertical="center"/>
    </xf>
    <xf numFmtId="1" fontId="4" fillId="0" borderId="45" xfId="1" applyNumberFormat="1" applyFont="1" applyFill="1" applyBorder="1" applyAlignment="1">
      <alignment horizontal="center" vertical="center"/>
    </xf>
    <xf numFmtId="1" fontId="4" fillId="0" borderId="58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left"/>
    </xf>
    <xf numFmtId="0" fontId="4" fillId="0" borderId="38" xfId="1" applyNumberFormat="1" applyFont="1" applyFill="1" applyBorder="1" applyAlignment="1">
      <alignment horizontal="center" vertical="center"/>
    </xf>
    <xf numFmtId="49" fontId="4" fillId="0" borderId="40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3" borderId="45" xfId="1" applyNumberFormat="1" applyFont="1" applyFill="1" applyBorder="1" applyAlignment="1">
      <alignment horizontal="center" vertical="center"/>
    </xf>
    <xf numFmtId="49" fontId="4" fillId="3" borderId="50" xfId="1" applyNumberFormat="1" applyFont="1" applyFill="1" applyBorder="1" applyAlignment="1">
      <alignment horizontal="center" vertical="center"/>
    </xf>
    <xf numFmtId="0" fontId="4" fillId="3" borderId="50" xfId="1" applyNumberFormat="1" applyFont="1" applyFill="1" applyBorder="1" applyAlignment="1">
      <alignment horizontal="center" vertical="center"/>
    </xf>
    <xf numFmtId="0" fontId="4" fillId="3" borderId="55" xfId="1" applyNumberFormat="1" applyFont="1" applyFill="1" applyBorder="1" applyAlignment="1">
      <alignment horizontal="center" vertical="center"/>
    </xf>
    <xf numFmtId="0" fontId="4" fillId="3" borderId="56" xfId="1" applyNumberFormat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left" vertical="center"/>
    </xf>
    <xf numFmtId="0" fontId="4" fillId="0" borderId="18" xfId="1" applyNumberFormat="1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horizontal="left" vertical="center"/>
    </xf>
    <xf numFmtId="0" fontId="4" fillId="0" borderId="25" xfId="1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/>
    </xf>
    <xf numFmtId="0" fontId="4" fillId="0" borderId="20" xfId="1" applyNumberFormat="1" applyFont="1" applyFill="1" applyBorder="1" applyAlignment="1">
      <alignment horizontal="left" vertical="center"/>
    </xf>
    <xf numFmtId="0" fontId="4" fillId="0" borderId="55" xfId="1" applyNumberFormat="1" applyFont="1" applyFill="1" applyBorder="1" applyAlignment="1">
      <alignment horizontal="center" vertical="center"/>
    </xf>
    <xf numFmtId="0" fontId="4" fillId="0" borderId="56" xfId="1" applyNumberFormat="1" applyFont="1" applyFill="1" applyBorder="1" applyAlignment="1">
      <alignment horizontal="center" vertical="center"/>
    </xf>
    <xf numFmtId="49" fontId="4" fillId="3" borderId="19" xfId="1" applyNumberFormat="1" applyFont="1" applyFill="1" applyBorder="1" applyAlignment="1">
      <alignment horizontal="center" vertical="center"/>
    </xf>
    <xf numFmtId="49" fontId="4" fillId="3" borderId="14" xfId="1" applyNumberFormat="1" applyFont="1" applyFill="1" applyBorder="1" applyAlignment="1">
      <alignment horizontal="center" vertical="center"/>
    </xf>
    <xf numFmtId="49" fontId="4" fillId="3" borderId="18" xfId="1" applyNumberFormat="1" applyFont="1" applyFill="1" applyBorder="1" applyAlignment="1">
      <alignment horizontal="center" vertical="center"/>
    </xf>
    <xf numFmtId="49" fontId="8" fillId="3" borderId="9" xfId="1" applyNumberFormat="1" applyFont="1" applyFill="1" applyBorder="1" applyAlignment="1">
      <alignment horizontal="left"/>
    </xf>
    <xf numFmtId="0" fontId="4" fillId="3" borderId="13" xfId="1" applyNumberFormat="1" applyFont="1" applyFill="1" applyBorder="1" applyAlignment="1" applyProtection="1">
      <alignment horizontal="center" vertical="center"/>
      <protection locked="0"/>
    </xf>
    <xf numFmtId="0" fontId="4" fillId="3" borderId="14" xfId="1" applyNumberFormat="1" applyFont="1" applyFill="1" applyBorder="1" applyAlignment="1" applyProtection="1">
      <alignment horizontal="center" vertical="center"/>
      <protection locked="0"/>
    </xf>
    <xf numFmtId="0" fontId="4" fillId="3" borderId="18" xfId="1" applyNumberFormat="1" applyFont="1" applyFill="1" applyBorder="1" applyAlignment="1" applyProtection="1">
      <alignment horizontal="center" vertical="center"/>
      <protection locked="0"/>
    </xf>
    <xf numFmtId="49" fontId="4" fillId="3" borderId="11" xfId="1" applyNumberFormat="1" applyFont="1" applyFill="1" applyBorder="1" applyAlignment="1" applyProtection="1">
      <alignment horizontal="center" vertical="center"/>
      <protection locked="0"/>
    </xf>
    <xf numFmtId="49" fontId="4" fillId="3" borderId="9" xfId="1" applyNumberFormat="1" applyFont="1" applyFill="1" applyBorder="1" applyAlignment="1" applyProtection="1">
      <alignment horizontal="center" vertical="center"/>
      <protection locked="0"/>
    </xf>
    <xf numFmtId="49" fontId="4" fillId="3" borderId="10" xfId="1" applyNumberFormat="1" applyFont="1" applyFill="1" applyBorder="1" applyAlignment="1" applyProtection="1">
      <alignment horizontal="center" vertical="center"/>
      <protection locked="0"/>
    </xf>
    <xf numFmtId="0" fontId="4" fillId="3" borderId="45" xfId="1" applyNumberFormat="1" applyFont="1" applyFill="1" applyBorder="1" applyAlignment="1" applyProtection="1">
      <alignment horizontal="center" vertical="center"/>
      <protection locked="0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49" fontId="4" fillId="0" borderId="9" xfId="1" applyNumberFormat="1" applyFont="1" applyFill="1" applyBorder="1" applyAlignment="1" applyProtection="1">
      <alignment horizontal="center" vertical="center"/>
      <protection locked="0"/>
    </xf>
    <xf numFmtId="49" fontId="4" fillId="0" borderId="10" xfId="1" applyNumberFormat="1" applyFont="1" applyFill="1" applyBorder="1" applyAlignment="1" applyProtection="1">
      <alignment horizontal="center" vertical="center"/>
      <protection locked="0"/>
    </xf>
    <xf numFmtId="0" fontId="9" fillId="0" borderId="14" xfId="1" applyNumberFormat="1" applyFont="1" applyFill="1" applyBorder="1" applyAlignment="1">
      <alignment vertical="center" wrapText="1"/>
    </xf>
    <xf numFmtId="0" fontId="9" fillId="0" borderId="18" xfId="1" applyNumberFormat="1" applyFont="1" applyFill="1" applyBorder="1" applyAlignment="1">
      <alignment vertical="center" wrapText="1"/>
    </xf>
    <xf numFmtId="0" fontId="9" fillId="0" borderId="1" xfId="1" applyNumberFormat="1" applyFont="1" applyFill="1" applyBorder="1" applyAlignment="1">
      <alignment vertical="center" wrapText="1"/>
    </xf>
    <xf numFmtId="0" fontId="9" fillId="0" borderId="20" xfId="1" applyNumberFormat="1" applyFont="1" applyFill="1" applyBorder="1" applyAlignment="1">
      <alignment vertical="center" wrapText="1"/>
    </xf>
    <xf numFmtId="0" fontId="9" fillId="3" borderId="0" xfId="1" applyNumberFormat="1" applyFont="1" applyFill="1" applyBorder="1" applyAlignment="1">
      <alignment vertical="center" wrapText="1"/>
    </xf>
    <xf numFmtId="0" fontId="9" fillId="3" borderId="25" xfId="1" applyNumberFormat="1" applyFont="1" applyFill="1" applyBorder="1" applyAlignment="1">
      <alignment vertical="center" wrapText="1"/>
    </xf>
    <xf numFmtId="49" fontId="4" fillId="0" borderId="55" xfId="1" applyNumberFormat="1" applyFont="1" applyFill="1" applyBorder="1" applyAlignment="1">
      <alignment horizontal="center" vertical="center"/>
    </xf>
    <xf numFmtId="49" fontId="4" fillId="0" borderId="56" xfId="1" applyNumberFormat="1" applyFont="1" applyFill="1" applyBorder="1" applyAlignment="1">
      <alignment horizontal="center" vertical="center"/>
    </xf>
    <xf numFmtId="0" fontId="4" fillId="0" borderId="31" xfId="1" applyNumberFormat="1" applyFont="1" applyFill="1" applyBorder="1" applyAlignment="1">
      <alignment horizontal="center" vertical="center"/>
    </xf>
    <xf numFmtId="49" fontId="4" fillId="0" borderId="45" xfId="1" applyNumberFormat="1" applyFont="1" applyFill="1" applyBorder="1" applyAlignment="1" applyProtection="1">
      <alignment horizontal="center" vertical="center"/>
      <protection locked="0"/>
    </xf>
    <xf numFmtId="0" fontId="4" fillId="0" borderId="8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left" vertical="center" wrapText="1" indent="1"/>
    </xf>
    <xf numFmtId="0" fontId="9" fillId="0" borderId="25" xfId="1" applyNumberFormat="1" applyFont="1" applyFill="1" applyBorder="1" applyAlignment="1">
      <alignment horizontal="left" vertical="center" wrapText="1" indent="1"/>
    </xf>
    <xf numFmtId="0" fontId="4" fillId="0" borderId="15" xfId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left" vertical="center"/>
    </xf>
    <xf numFmtId="0" fontId="4" fillId="0" borderId="19" xfId="1" applyNumberFormat="1" applyFont="1" applyFill="1" applyBorder="1" applyAlignment="1">
      <alignment horizontal="center"/>
    </xf>
    <xf numFmtId="0" fontId="4" fillId="0" borderId="14" xfId="1" applyNumberFormat="1" applyFont="1" applyFill="1" applyBorder="1" applyAlignment="1">
      <alignment horizontal="center"/>
    </xf>
    <xf numFmtId="0" fontId="4" fillId="0" borderId="44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left" vertical="center"/>
    </xf>
    <xf numFmtId="0" fontId="4" fillId="0" borderId="59" xfId="1" applyNumberFormat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center" vertical="center"/>
    </xf>
    <xf numFmtId="1" fontId="4" fillId="0" borderId="11" xfId="1" applyNumberFormat="1" applyFont="1" applyFill="1" applyBorder="1" applyAlignment="1">
      <alignment horizontal="center" vertical="center"/>
    </xf>
    <xf numFmtId="1" fontId="4" fillId="0" borderId="9" xfId="1" applyNumberFormat="1" applyFont="1" applyFill="1" applyBorder="1" applyAlignment="1">
      <alignment horizontal="center" vertical="center"/>
    </xf>
    <xf numFmtId="1" fontId="4" fillId="0" borderId="10" xfId="1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left" vertical="center"/>
    </xf>
    <xf numFmtId="0" fontId="2" fillId="0" borderId="11" xfId="1" applyNumberFormat="1" applyFont="1" applyFill="1" applyBorder="1" applyAlignment="1">
      <alignment horizontal="center"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0" fontId="11" fillId="0" borderId="24" xfId="1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center" wrapText="1"/>
    </xf>
    <xf numFmtId="0" fontId="11" fillId="0" borderId="25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wrapText="1"/>
    </xf>
    <xf numFmtId="0" fontId="2" fillId="0" borderId="24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25" xfId="1" applyNumberFormat="1" applyFont="1" applyFill="1" applyBorder="1" applyAlignment="1">
      <alignment horizontal="center" vertical="center" wrapText="1"/>
    </xf>
    <xf numFmtId="164" fontId="4" fillId="0" borderId="19" xfId="1" applyNumberFormat="1" applyFont="1" applyFill="1" applyBorder="1" applyAlignment="1" applyProtection="1">
      <alignment horizontal="center" vertical="center"/>
      <protection locked="0"/>
    </xf>
    <xf numFmtId="164" fontId="4" fillId="0" borderId="14" xfId="1" applyNumberFormat="1" applyFont="1" applyFill="1" applyBorder="1" applyAlignment="1" applyProtection="1">
      <alignment horizontal="center" vertical="center"/>
      <protection locked="0"/>
    </xf>
    <xf numFmtId="164" fontId="4" fillId="0" borderId="18" xfId="1" applyNumberFormat="1" applyFont="1" applyFill="1" applyBorder="1" applyAlignment="1" applyProtection="1">
      <alignment horizontal="center" vertical="center"/>
      <protection locked="0"/>
    </xf>
    <xf numFmtId="164" fontId="4" fillId="0" borderId="41" xfId="1" applyNumberFormat="1" applyFont="1" applyFill="1" applyBorder="1" applyAlignment="1" applyProtection="1">
      <alignment horizontal="center" vertical="center"/>
      <protection locked="0"/>
    </xf>
    <xf numFmtId="164" fontId="4" fillId="0" borderId="39" xfId="1" applyNumberFormat="1" applyFont="1" applyFill="1" applyBorder="1" applyAlignment="1" applyProtection="1">
      <alignment horizontal="center" vertical="center"/>
      <protection locked="0"/>
    </xf>
    <xf numFmtId="164" fontId="4" fillId="0" borderId="40" xfId="1" applyNumberFormat="1" applyFont="1" applyFill="1" applyBorder="1" applyAlignment="1" applyProtection="1">
      <alignment horizontal="center" vertical="center"/>
      <protection locked="0"/>
    </xf>
    <xf numFmtId="164" fontId="4" fillId="0" borderId="15" xfId="1" applyNumberFormat="1" applyFont="1" applyFill="1" applyBorder="1" applyAlignment="1" applyProtection="1">
      <alignment horizontal="center" vertical="center"/>
      <protection locked="0"/>
    </xf>
    <xf numFmtId="164" fontId="4" fillId="0" borderId="42" xfId="1" applyNumberFormat="1" applyFont="1" applyFill="1" applyBorder="1" applyAlignment="1" applyProtection="1">
      <alignment horizontal="center" vertical="center"/>
      <protection locked="0"/>
    </xf>
    <xf numFmtId="164" fontId="4" fillId="0" borderId="13" xfId="1" applyNumberFormat="1" applyFont="1" applyFill="1" applyBorder="1" applyAlignment="1" applyProtection="1">
      <alignment horizontal="center" vertical="center"/>
      <protection locked="0"/>
    </xf>
    <xf numFmtId="164" fontId="4" fillId="0" borderId="38" xfId="1" applyNumberFormat="1" applyFont="1" applyFill="1" applyBorder="1" applyAlignment="1" applyProtection="1">
      <alignment horizontal="center" vertical="center"/>
      <protection locked="0"/>
    </xf>
    <xf numFmtId="164" fontId="4" fillId="0" borderId="21" xfId="1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20" xfId="1" applyNumberFormat="1" applyFont="1" applyFill="1" applyBorder="1" applyAlignment="1" applyProtection="1">
      <alignment horizontal="center" vertical="center"/>
      <protection locked="0"/>
    </xf>
    <xf numFmtId="164" fontId="4" fillId="0" borderId="17" xfId="1" applyNumberFormat="1" applyFont="1" applyFill="1" applyBorder="1" applyAlignment="1" applyProtection="1">
      <alignment horizontal="center" vertical="center"/>
      <protection locked="0"/>
    </xf>
    <xf numFmtId="164" fontId="4" fillId="0" borderId="16" xfId="1" applyNumberFormat="1" applyFont="1" applyFill="1" applyBorder="1" applyAlignment="1" applyProtection="1">
      <alignment horizontal="center" vertical="center"/>
      <protection locked="0"/>
    </xf>
    <xf numFmtId="0" fontId="9" fillId="0" borderId="1" xfId="1" applyNumberFormat="1" applyFont="1" applyFill="1" applyBorder="1" applyAlignment="1">
      <alignment vertical="center"/>
    </xf>
    <xf numFmtId="0" fontId="9" fillId="0" borderId="20" xfId="1" applyNumberFormat="1" applyFont="1" applyFill="1" applyBorder="1" applyAlignment="1">
      <alignment vertical="center"/>
    </xf>
    <xf numFmtId="164" fontId="4" fillId="0" borderId="5" xfId="1" applyNumberFormat="1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/>
    </xf>
    <xf numFmtId="164" fontId="4" fillId="0" borderId="47" xfId="1" applyNumberFormat="1" applyFont="1" applyFill="1" applyBorder="1" applyAlignment="1">
      <alignment horizontal="center" vertical="center"/>
    </xf>
    <xf numFmtId="0" fontId="2" fillId="0" borderId="19" xfId="1" applyNumberFormat="1" applyFont="1" applyFill="1" applyBorder="1" applyAlignment="1">
      <alignment horizontal="center" vertical="top" wrapText="1"/>
    </xf>
    <xf numFmtId="0" fontId="2" fillId="0" borderId="14" xfId="1" applyNumberFormat="1" applyFont="1" applyFill="1" applyBorder="1" applyAlignment="1">
      <alignment horizontal="center" vertical="top" wrapText="1"/>
    </xf>
    <xf numFmtId="0" fontId="2" fillId="0" borderId="18" xfId="1" applyNumberFormat="1" applyFont="1" applyFill="1" applyBorder="1" applyAlignment="1">
      <alignment horizontal="center" vertical="top" wrapText="1"/>
    </xf>
    <xf numFmtId="164" fontId="4" fillId="0" borderId="48" xfId="1" applyNumberFormat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top" wrapText="1"/>
    </xf>
    <xf numFmtId="0" fontId="2" fillId="0" borderId="3" xfId="1" applyNumberFormat="1" applyFont="1" applyFill="1" applyBorder="1" applyAlignment="1">
      <alignment horizontal="center" vertical="top" wrapText="1"/>
    </xf>
    <xf numFmtId="0" fontId="4" fillId="0" borderId="42" xfId="1" applyNumberFormat="1" applyFont="1" applyFill="1" applyBorder="1" applyAlignment="1">
      <alignment horizontal="center" vertical="center"/>
    </xf>
    <xf numFmtId="1" fontId="4" fillId="0" borderId="19" xfId="1" applyNumberFormat="1" applyFont="1" applyFill="1" applyBorder="1" applyAlignment="1">
      <alignment horizontal="center" vertical="center"/>
    </xf>
    <xf numFmtId="1" fontId="4" fillId="0" borderId="14" xfId="1" applyNumberFormat="1" applyFont="1" applyFill="1" applyBorder="1" applyAlignment="1">
      <alignment horizontal="center" vertical="center"/>
    </xf>
    <xf numFmtId="1" fontId="4" fillId="0" borderId="15" xfId="1" applyNumberFormat="1" applyFont="1" applyFill="1" applyBorder="1" applyAlignment="1">
      <alignment horizontal="center" vertical="center"/>
    </xf>
    <xf numFmtId="1" fontId="4" fillId="0" borderId="2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17" xfId="1" applyNumberFormat="1" applyFont="1" applyFill="1" applyBorder="1" applyAlignment="1">
      <alignment horizontal="center" vertical="center"/>
    </xf>
    <xf numFmtId="49" fontId="4" fillId="3" borderId="2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20" xfId="1" applyNumberFormat="1" applyFont="1" applyFill="1" applyBorder="1" applyAlignment="1">
      <alignment horizontal="center" vertical="center"/>
    </xf>
    <xf numFmtId="49" fontId="8" fillId="3" borderId="14" xfId="1" applyNumberFormat="1" applyFont="1" applyFill="1" applyBorder="1" applyAlignment="1">
      <alignment horizontal="left"/>
    </xf>
    <xf numFmtId="0" fontId="4" fillId="3" borderId="14" xfId="1" applyNumberFormat="1" applyFont="1" applyFill="1" applyBorder="1" applyAlignment="1">
      <alignment horizontal="left" vertical="center"/>
    </xf>
    <xf numFmtId="0" fontId="4" fillId="3" borderId="18" xfId="1" applyNumberFormat="1" applyFont="1" applyFill="1" applyBorder="1" applyAlignment="1">
      <alignment horizontal="left" vertical="center"/>
    </xf>
    <xf numFmtId="0" fontId="4" fillId="3" borderId="0" xfId="1" applyNumberFormat="1" applyFont="1" applyFill="1" applyBorder="1" applyAlignment="1">
      <alignment horizontal="left" vertical="center"/>
    </xf>
    <xf numFmtId="0" fontId="4" fillId="3" borderId="25" xfId="1" applyNumberFormat="1" applyFont="1" applyFill="1" applyBorder="1" applyAlignment="1">
      <alignment horizontal="left" vertical="center"/>
    </xf>
    <xf numFmtId="0" fontId="4" fillId="3" borderId="1" xfId="1" applyNumberFormat="1" applyFont="1" applyFill="1" applyBorder="1" applyAlignment="1">
      <alignment horizontal="left" vertical="center"/>
    </xf>
    <xf numFmtId="0" fontId="4" fillId="3" borderId="20" xfId="1" applyNumberFormat="1" applyFont="1" applyFill="1" applyBorder="1" applyAlignment="1">
      <alignment horizontal="left" vertical="center"/>
    </xf>
    <xf numFmtId="0" fontId="9" fillId="3" borderId="14" xfId="1" applyNumberFormat="1" applyFont="1" applyFill="1" applyBorder="1" applyAlignment="1">
      <alignment vertical="center" wrapText="1"/>
    </xf>
    <xf numFmtId="0" fontId="9" fillId="3" borderId="18" xfId="1" applyNumberFormat="1" applyFont="1" applyFill="1" applyBorder="1" applyAlignment="1">
      <alignment vertical="center" wrapText="1"/>
    </xf>
    <xf numFmtId="0" fontId="9" fillId="3" borderId="1" xfId="1" applyNumberFormat="1" applyFont="1" applyFill="1" applyBorder="1" applyAlignment="1">
      <alignment vertical="center" wrapText="1"/>
    </xf>
    <xf numFmtId="0" fontId="9" fillId="3" borderId="20" xfId="1" applyNumberFormat="1" applyFont="1" applyFill="1" applyBorder="1" applyAlignment="1">
      <alignment vertical="center" wrapText="1"/>
    </xf>
    <xf numFmtId="0" fontId="4" fillId="0" borderId="41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horizontal="center" vertical="center"/>
    </xf>
    <xf numFmtId="0" fontId="4" fillId="0" borderId="19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18" xfId="1" applyFont="1" applyFill="1" applyBorder="1" applyAlignment="1" applyProtection="1">
      <alignment horizontal="center" vertical="center"/>
      <protection locked="0"/>
    </xf>
    <xf numFmtId="1" fontId="4" fillId="0" borderId="19" xfId="1" applyNumberFormat="1" applyFont="1" applyFill="1" applyBorder="1" applyAlignment="1" applyProtection="1">
      <alignment horizontal="center" vertical="center"/>
      <protection locked="0"/>
    </xf>
    <xf numFmtId="1" fontId="4" fillId="0" borderId="14" xfId="1" applyNumberFormat="1" applyFont="1" applyFill="1" applyBorder="1" applyAlignment="1" applyProtection="1">
      <alignment horizontal="center" vertical="center"/>
      <protection locked="0"/>
    </xf>
    <xf numFmtId="1" fontId="4" fillId="0" borderId="18" xfId="1" applyNumberFormat="1" applyFont="1" applyFill="1" applyBorder="1" applyAlignment="1" applyProtection="1">
      <alignment horizontal="center" vertical="center"/>
      <protection locked="0"/>
    </xf>
    <xf numFmtId="49" fontId="4" fillId="3" borderId="11" xfId="1" applyNumberFormat="1" applyFont="1" applyFill="1" applyBorder="1" applyAlignment="1">
      <alignment horizontal="center" vertical="center"/>
    </xf>
    <xf numFmtId="49" fontId="4" fillId="3" borderId="9" xfId="1" applyNumberFormat="1" applyFont="1" applyFill="1" applyBorder="1" applyAlignment="1">
      <alignment horizontal="center" vertical="center"/>
    </xf>
    <xf numFmtId="49" fontId="4" fillId="3" borderId="10" xfId="1" applyNumberFormat="1" applyFont="1" applyFill="1" applyBorder="1" applyAlignment="1">
      <alignment horizontal="center" vertical="center"/>
    </xf>
    <xf numFmtId="1" fontId="4" fillId="0" borderId="11" xfId="1" applyNumberFormat="1" applyFont="1" applyFill="1" applyBorder="1" applyAlignment="1" applyProtection="1">
      <alignment horizontal="center" vertical="center"/>
      <protection locked="0"/>
    </xf>
    <xf numFmtId="1" fontId="4" fillId="0" borderId="9" xfId="1" applyNumberFormat="1" applyFont="1" applyFill="1" applyBorder="1" applyAlignment="1" applyProtection="1">
      <alignment horizontal="center" vertical="center"/>
      <protection locked="0"/>
    </xf>
    <xf numFmtId="1" fontId="4" fillId="0" borderId="10" xfId="1" applyNumberFormat="1" applyFont="1" applyFill="1" applyBorder="1" applyAlignment="1" applyProtection="1">
      <alignment horizontal="center" vertical="center"/>
      <protection locked="0"/>
    </xf>
    <xf numFmtId="0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4" fillId="0" borderId="12" xfId="1" applyNumberFormat="1" applyFont="1" applyFill="1" applyBorder="1" applyAlignment="1">
      <alignment horizontal="center" vertical="center"/>
    </xf>
    <xf numFmtId="0" fontId="4" fillId="3" borderId="14" xfId="1" applyNumberFormat="1" applyFont="1" applyFill="1" applyBorder="1" applyAlignment="1">
      <alignment horizontal="left" vertical="center" wrapText="1" indent="1"/>
    </xf>
    <xf numFmtId="0" fontId="4" fillId="3" borderId="18" xfId="1" applyNumberFormat="1" applyFont="1" applyFill="1" applyBorder="1" applyAlignment="1">
      <alignment horizontal="left" vertical="center" wrapText="1" indent="1"/>
    </xf>
    <xf numFmtId="0" fontId="4" fillId="0" borderId="32" xfId="1" applyNumberFormat="1" applyFont="1" applyFill="1" applyBorder="1" applyAlignment="1">
      <alignment horizontal="center" vertical="center"/>
    </xf>
    <xf numFmtId="49" fontId="8" fillId="3" borderId="0" xfId="1" applyNumberFormat="1" applyFont="1" applyFill="1" applyBorder="1" applyAlignment="1">
      <alignment horizontal="left"/>
    </xf>
    <xf numFmtId="0" fontId="4" fillId="0" borderId="49" xfId="1" applyNumberFormat="1" applyFont="1" applyFill="1" applyBorder="1" applyAlignment="1">
      <alignment horizontal="center" vertical="center"/>
    </xf>
    <xf numFmtId="1" fontId="4" fillId="0" borderId="18" xfId="1" applyNumberFormat="1" applyFont="1" applyFill="1" applyBorder="1" applyAlignment="1">
      <alignment horizontal="center" vertical="center"/>
    </xf>
    <xf numFmtId="1" fontId="4" fillId="0" borderId="20" xfId="1" applyNumberFormat="1" applyFont="1" applyFill="1" applyBorder="1" applyAlignment="1">
      <alignment horizontal="center" vertical="center"/>
    </xf>
    <xf numFmtId="0" fontId="4" fillId="3" borderId="14" xfId="1" applyNumberFormat="1" applyFont="1" applyFill="1" applyBorder="1" applyAlignment="1">
      <alignment horizontal="left" vertical="center" wrapText="1"/>
    </xf>
    <xf numFmtId="0" fontId="4" fillId="3" borderId="0" xfId="1" applyNumberFormat="1" applyFont="1" applyFill="1" applyBorder="1" applyAlignment="1">
      <alignment horizontal="left" vertical="center" wrapText="1"/>
    </xf>
    <xf numFmtId="0" fontId="4" fillId="3" borderId="1" xfId="1" applyNumberFormat="1" applyFont="1" applyFill="1" applyBorder="1" applyAlignment="1">
      <alignment horizontal="left" vertical="center" wrapText="1"/>
    </xf>
    <xf numFmtId="0" fontId="4" fillId="0" borderId="50" xfId="1" applyFont="1" applyFill="1" applyBorder="1" applyAlignment="1" applyProtection="1">
      <alignment horizontal="center" vertical="center"/>
      <protection locked="0"/>
    </xf>
    <xf numFmtId="0" fontId="4" fillId="0" borderId="29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3" fillId="3" borderId="0" xfId="1" applyNumberFormat="1" applyFont="1" applyFill="1" applyBorder="1" applyAlignment="1">
      <alignment horizontal="center"/>
    </xf>
    <xf numFmtId="0" fontId="4" fillId="3" borderId="19" xfId="1" applyNumberFormat="1" applyFont="1" applyFill="1" applyBorder="1" applyAlignment="1">
      <alignment horizontal="center" vertical="center" wrapText="1"/>
    </xf>
    <xf numFmtId="0" fontId="4" fillId="3" borderId="14" xfId="1" applyNumberFormat="1" applyFont="1" applyFill="1" applyBorder="1" applyAlignment="1">
      <alignment horizontal="center" vertical="center" wrapText="1"/>
    </xf>
    <xf numFmtId="0" fontId="4" fillId="3" borderId="18" xfId="1" applyNumberFormat="1" applyFont="1" applyFill="1" applyBorder="1" applyAlignment="1">
      <alignment horizontal="center" vertical="center" wrapText="1"/>
    </xf>
    <xf numFmtId="0" fontId="4" fillId="3" borderId="24" xfId="1" applyNumberFormat="1" applyFont="1" applyFill="1" applyBorder="1" applyAlignment="1">
      <alignment horizontal="center" vertical="center" wrapText="1"/>
    </xf>
    <xf numFmtId="0" fontId="4" fillId="3" borderId="0" xfId="1" applyNumberFormat="1" applyFont="1" applyFill="1" applyBorder="1" applyAlignment="1">
      <alignment horizontal="center" vertical="center" wrapText="1"/>
    </xf>
    <xf numFmtId="0" fontId="4" fillId="3" borderId="25" xfId="1" applyNumberFormat="1" applyFont="1" applyFill="1" applyBorder="1" applyAlignment="1">
      <alignment horizontal="center" vertical="center" wrapText="1"/>
    </xf>
    <xf numFmtId="0" fontId="4" fillId="3" borderId="21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20" xfId="1" applyNumberFormat="1" applyFont="1" applyFill="1" applyBorder="1" applyAlignment="1">
      <alignment horizontal="center" vertical="center" wrapText="1"/>
    </xf>
    <xf numFmtId="0" fontId="4" fillId="3" borderId="19" xfId="1" applyNumberFormat="1" applyFont="1" applyFill="1" applyBorder="1" applyAlignment="1">
      <alignment horizontal="center" vertical="center"/>
    </xf>
    <xf numFmtId="0" fontId="4" fillId="3" borderId="14" xfId="1" applyNumberFormat="1" applyFont="1" applyFill="1" applyBorder="1" applyAlignment="1">
      <alignment horizontal="center" vertical="center"/>
    </xf>
    <xf numFmtId="0" fontId="4" fillId="3" borderId="18" xfId="1" applyNumberFormat="1" applyFont="1" applyFill="1" applyBorder="1" applyAlignment="1">
      <alignment horizontal="center" vertical="center"/>
    </xf>
    <xf numFmtId="0" fontId="4" fillId="3" borderId="24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4" fillId="3" borderId="25" xfId="1" applyNumberFormat="1" applyFont="1" applyFill="1" applyBorder="1" applyAlignment="1">
      <alignment horizontal="center" vertical="center"/>
    </xf>
    <xf numFmtId="0" fontId="4" fillId="3" borderId="21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4" fillId="3" borderId="20" xfId="1" applyNumberFormat="1" applyFont="1" applyFill="1" applyBorder="1" applyAlignment="1">
      <alignment horizontal="center" vertical="center"/>
    </xf>
    <xf numFmtId="0" fontId="4" fillId="3" borderId="41" xfId="1" applyNumberFormat="1" applyFont="1" applyFill="1" applyBorder="1" applyAlignment="1">
      <alignment horizontal="center" vertical="center" wrapText="1"/>
    </xf>
    <xf numFmtId="0" fontId="4" fillId="3" borderId="39" xfId="1" applyNumberFormat="1" applyFont="1" applyFill="1" applyBorder="1" applyAlignment="1">
      <alignment horizontal="center" vertical="center" wrapText="1"/>
    </xf>
    <xf numFmtId="0" fontId="4" fillId="3" borderId="40" xfId="1" applyNumberFormat="1" applyFont="1" applyFill="1" applyBorder="1" applyAlignment="1">
      <alignment horizontal="center" vertical="center" wrapText="1"/>
    </xf>
    <xf numFmtId="0" fontId="4" fillId="3" borderId="11" xfId="1" applyNumberFormat="1" applyFont="1" applyFill="1" applyBorder="1" applyAlignment="1">
      <alignment horizontal="center" vertical="center" wrapText="1"/>
    </xf>
    <xf numFmtId="0" fontId="4" fillId="3" borderId="9" xfId="1" applyNumberFormat="1" applyFont="1" applyFill="1" applyBorder="1" applyAlignment="1">
      <alignment horizontal="center" vertical="center" wrapText="1"/>
    </xf>
    <xf numFmtId="0" fontId="4" fillId="3" borderId="10" xfId="1" applyNumberFormat="1" applyFont="1" applyFill="1" applyBorder="1" applyAlignment="1">
      <alignment horizontal="center" vertical="center" wrapText="1"/>
    </xf>
    <xf numFmtId="0" fontId="8" fillId="3" borderId="19" xfId="1" applyNumberFormat="1" applyFont="1" applyFill="1" applyBorder="1" applyAlignment="1">
      <alignment horizontal="center" vertical="center" wrapText="1"/>
    </xf>
    <xf numFmtId="0" fontId="8" fillId="3" borderId="14" xfId="1" applyNumberFormat="1" applyFont="1" applyFill="1" applyBorder="1" applyAlignment="1">
      <alignment horizontal="center" vertical="center" wrapText="1"/>
    </xf>
    <xf numFmtId="0" fontId="8" fillId="3" borderId="18" xfId="1" applyNumberFormat="1" applyFont="1" applyFill="1" applyBorder="1" applyAlignment="1">
      <alignment horizontal="center" vertical="center" wrapText="1"/>
    </xf>
    <xf numFmtId="0" fontId="8" fillId="3" borderId="41" xfId="1" applyNumberFormat="1" applyFont="1" applyFill="1" applyBorder="1" applyAlignment="1">
      <alignment horizontal="center" vertical="center" wrapText="1"/>
    </xf>
    <xf numFmtId="0" fontId="8" fillId="3" borderId="39" xfId="1" applyNumberFormat="1" applyFont="1" applyFill="1" applyBorder="1" applyAlignment="1">
      <alignment horizontal="center" vertical="center" wrapText="1"/>
    </xf>
    <xf numFmtId="0" fontId="8" fillId="3" borderId="40" xfId="1" applyNumberFormat="1" applyFont="1" applyFill="1" applyBorder="1" applyAlignment="1">
      <alignment horizontal="center" vertical="center" wrapText="1"/>
    </xf>
    <xf numFmtId="0" fontId="8" fillId="3" borderId="2" xfId="1" applyNumberFormat="1" applyFont="1" applyFill="1" applyBorder="1" applyAlignment="1">
      <alignment horizontal="center" vertical="center" wrapText="1"/>
    </xf>
    <xf numFmtId="0" fontId="8" fillId="3" borderId="3" xfId="1" applyNumberFormat="1" applyFont="1" applyFill="1" applyBorder="1" applyAlignment="1">
      <alignment horizontal="center" vertical="center" wrapText="1"/>
    </xf>
    <xf numFmtId="0" fontId="8" fillId="3" borderId="4" xfId="1" applyNumberFormat="1" applyFont="1" applyFill="1" applyBorder="1" applyAlignment="1">
      <alignment horizontal="center" vertical="center" wrapText="1"/>
    </xf>
    <xf numFmtId="0" fontId="10" fillId="0" borderId="14" xfId="1" applyNumberFormat="1" applyFont="1" applyFill="1" applyBorder="1" applyAlignment="1">
      <alignment wrapText="1"/>
    </xf>
    <xf numFmtId="0" fontId="10" fillId="0" borderId="18" xfId="1" applyNumberFormat="1" applyFont="1" applyFill="1" applyBorder="1" applyAlignment="1">
      <alignment wrapText="1"/>
    </xf>
    <xf numFmtId="0" fontId="10" fillId="0" borderId="1" xfId="1" applyNumberFormat="1" applyFont="1" applyFill="1" applyBorder="1" applyAlignment="1">
      <alignment wrapText="1"/>
    </xf>
    <xf numFmtId="0" fontId="10" fillId="0" borderId="20" xfId="1" applyNumberFormat="1" applyFont="1" applyFill="1" applyBorder="1" applyAlignment="1">
      <alignment wrapText="1"/>
    </xf>
    <xf numFmtId="0" fontId="2" fillId="0" borderId="13" xfId="1" applyNumberFormat="1" applyFont="1" applyFill="1" applyBorder="1" applyAlignment="1" applyProtection="1">
      <alignment horizontal="center"/>
      <protection locked="0"/>
    </xf>
    <xf numFmtId="0" fontId="2" fillId="0" borderId="38" xfId="1" applyNumberFormat="1" applyFont="1" applyFill="1" applyBorder="1" applyAlignment="1" applyProtection="1">
      <alignment horizontal="center"/>
      <protection locked="0"/>
    </xf>
    <xf numFmtId="0" fontId="2" fillId="0" borderId="39" xfId="1" applyNumberFormat="1" applyFont="1" applyFill="1" applyBorder="1" applyAlignment="1" applyProtection="1">
      <alignment horizontal="center"/>
      <protection locked="0"/>
    </xf>
    <xf numFmtId="0" fontId="2" fillId="0" borderId="40" xfId="1" applyNumberFormat="1" applyFont="1" applyFill="1" applyBorder="1" applyAlignment="1" applyProtection="1">
      <alignment horizontal="center"/>
      <protection locked="0"/>
    </xf>
    <xf numFmtId="0" fontId="2" fillId="0" borderId="41" xfId="1" applyNumberFormat="1" applyFont="1" applyFill="1" applyBorder="1" applyAlignment="1" applyProtection="1">
      <alignment horizontal="center"/>
      <protection locked="0"/>
    </xf>
    <xf numFmtId="0" fontId="2" fillId="0" borderId="15" xfId="1" applyNumberFormat="1" applyFont="1" applyFill="1" applyBorder="1" applyAlignment="1" applyProtection="1">
      <alignment horizontal="center"/>
      <protection locked="0"/>
    </xf>
    <xf numFmtId="0" fontId="2" fillId="0" borderId="42" xfId="1" applyNumberFormat="1" applyFont="1" applyFill="1" applyBorder="1" applyAlignment="1" applyProtection="1">
      <alignment horizontal="center"/>
      <protection locked="0"/>
    </xf>
    <xf numFmtId="0" fontId="2" fillId="0" borderId="16" xfId="1" applyNumberFormat="1" applyFont="1" applyFill="1" applyBorder="1" applyAlignment="1" applyProtection="1">
      <alignment horizontal="center"/>
      <protection locked="0"/>
    </xf>
    <xf numFmtId="0" fontId="2" fillId="0" borderId="1" xfId="1" applyNumberFormat="1" applyFont="1" applyFill="1" applyBorder="1" applyAlignment="1" applyProtection="1">
      <alignment horizontal="center"/>
      <protection locked="0"/>
    </xf>
    <xf numFmtId="0" fontId="2" fillId="0" borderId="20" xfId="1" applyNumberFormat="1" applyFont="1" applyFill="1" applyBorder="1" applyAlignment="1" applyProtection="1">
      <alignment horizontal="center"/>
      <protection locked="0"/>
    </xf>
    <xf numFmtId="0" fontId="2" fillId="0" borderId="21" xfId="1" applyNumberFormat="1" applyFont="1" applyFill="1" applyBorder="1" applyAlignment="1" applyProtection="1">
      <alignment horizontal="center"/>
      <protection locked="0"/>
    </xf>
    <xf numFmtId="0" fontId="2" fillId="0" borderId="17" xfId="1" applyNumberFormat="1" applyFont="1" applyFill="1" applyBorder="1" applyAlignment="1" applyProtection="1">
      <alignment horizontal="center"/>
      <protection locked="0"/>
    </xf>
    <xf numFmtId="0" fontId="12" fillId="0" borderId="1" xfId="1" applyNumberFormat="1" applyFont="1" applyFill="1" applyBorder="1" applyAlignment="1">
      <alignment wrapText="1"/>
    </xf>
    <xf numFmtId="0" fontId="12" fillId="0" borderId="20" xfId="1" applyNumberFormat="1" applyFont="1" applyFill="1" applyBorder="1" applyAlignment="1">
      <alignment wrapText="1"/>
    </xf>
    <xf numFmtId="0" fontId="2" fillId="0" borderId="5" xfId="1" applyNumberFormat="1" applyFont="1" applyFill="1" applyBorder="1" applyAlignment="1">
      <alignment horizontal="center"/>
    </xf>
    <xf numFmtId="0" fontId="2" fillId="0" borderId="6" xfId="1" applyNumberFormat="1" applyFont="1" applyFill="1" applyBorder="1" applyAlignment="1">
      <alignment horizontal="center"/>
    </xf>
    <xf numFmtId="0" fontId="2" fillId="0" borderId="43" xfId="1" applyNumberFormat="1" applyFont="1" applyFill="1" applyBorder="1" applyAlignment="1">
      <alignment horizontal="center"/>
    </xf>
    <xf numFmtId="0" fontId="2" fillId="0" borderId="44" xfId="1" applyNumberFormat="1" applyFont="1" applyFill="1" applyBorder="1" applyAlignment="1">
      <alignment horizontal="center"/>
    </xf>
    <xf numFmtId="0" fontId="2" fillId="0" borderId="7" xfId="1" applyNumberFormat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 vertical="center"/>
    </xf>
    <xf numFmtId="0" fontId="8" fillId="0" borderId="0" xfId="1" applyNumberFormat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left" vertical="center" wrapText="1"/>
    </xf>
    <xf numFmtId="49" fontId="8" fillId="0" borderId="0" xfId="1" applyNumberFormat="1" applyFont="1" applyBorder="1" applyAlignment="1">
      <alignment horizontal="left" vertical="center"/>
    </xf>
    <xf numFmtId="0" fontId="8" fillId="0" borderId="1" xfId="1" applyNumberFormat="1" applyFont="1" applyFill="1" applyBorder="1" applyAlignment="1">
      <alignment horizontal="left" vertical="center" indent="1"/>
    </xf>
    <xf numFmtId="0" fontId="8" fillId="0" borderId="20" xfId="1" applyNumberFormat="1" applyFont="1" applyFill="1" applyBorder="1" applyAlignment="1">
      <alignment horizontal="left" vertical="center" indent="1"/>
    </xf>
    <xf numFmtId="164" fontId="2" fillId="0" borderId="8" xfId="1" applyNumberFormat="1" applyFont="1" applyFill="1" applyBorder="1" applyAlignment="1" applyProtection="1">
      <alignment horizontal="center" vertical="center"/>
      <protection locked="0"/>
    </xf>
    <xf numFmtId="164" fontId="2" fillId="0" borderId="9" xfId="1" applyNumberFormat="1" applyFont="1" applyFill="1" applyBorder="1" applyAlignment="1" applyProtection="1">
      <alignment horizontal="center" vertical="center"/>
      <protection locked="0"/>
    </xf>
    <xf numFmtId="164" fontId="2" fillId="0" borderId="10" xfId="1" applyNumberFormat="1" applyFont="1" applyFill="1" applyBorder="1" applyAlignment="1" applyProtection="1">
      <alignment horizontal="center" vertical="center"/>
      <protection locked="0"/>
    </xf>
    <xf numFmtId="164" fontId="2" fillId="0" borderId="11" xfId="1" applyNumberFormat="1" applyFont="1" applyFill="1" applyBorder="1" applyAlignment="1" applyProtection="1">
      <alignment horizontal="center" vertical="center"/>
      <protection locked="0"/>
    </xf>
    <xf numFmtId="164" fontId="2" fillId="0" borderId="12" xfId="1" applyNumberFormat="1" applyFont="1" applyFill="1" applyBorder="1" applyAlignment="1" applyProtection="1">
      <alignment horizontal="center" vertical="center"/>
      <protection locked="0"/>
    </xf>
    <xf numFmtId="0" fontId="1" fillId="0" borderId="9" xfId="1" applyFill="1" applyBorder="1" applyAlignment="1">
      <alignment wrapText="1"/>
    </xf>
    <xf numFmtId="0" fontId="1" fillId="0" borderId="10" xfId="1" applyFill="1" applyBorder="1" applyAlignment="1">
      <alignment wrapText="1"/>
    </xf>
    <xf numFmtId="164" fontId="2" fillId="0" borderId="38" xfId="1" applyNumberFormat="1" applyFont="1" applyFill="1" applyBorder="1" applyAlignment="1" applyProtection="1">
      <alignment horizontal="center" vertical="center"/>
      <protection locked="0"/>
    </xf>
    <xf numFmtId="164" fontId="2" fillId="0" borderId="39" xfId="1" applyNumberFormat="1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>
      <alignment horizontal="center" vertical="center"/>
    </xf>
    <xf numFmtId="164" fontId="2" fillId="0" borderId="23" xfId="1" applyNumberFormat="1" applyFont="1" applyFill="1" applyBorder="1" applyAlignment="1">
      <alignment horizontal="center" vertical="center"/>
    </xf>
    <xf numFmtId="164" fontId="2" fillId="0" borderId="22" xfId="1" applyNumberFormat="1" applyFont="1" applyFill="1" applyBorder="1" applyAlignment="1">
      <alignment horizontal="center" vertical="center"/>
    </xf>
    <xf numFmtId="0" fontId="2" fillId="0" borderId="14" xfId="1" applyNumberFormat="1" applyFont="1" applyFill="1" applyBorder="1" applyAlignment="1">
      <alignment horizontal="left" vertical="center"/>
    </xf>
    <xf numFmtId="0" fontId="2" fillId="0" borderId="18" xfId="1" applyNumberFormat="1" applyFont="1" applyFill="1" applyBorder="1" applyAlignment="1">
      <alignment horizontal="left" vertical="center"/>
    </xf>
    <xf numFmtId="164" fontId="2" fillId="0" borderId="31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14" xfId="1" applyNumberFormat="1" applyFont="1" applyFill="1" applyBorder="1" applyAlignment="1" applyProtection="1">
      <alignment horizontal="center" vertical="center"/>
      <protection locked="0"/>
    </xf>
    <xf numFmtId="164" fontId="2" fillId="0" borderId="18" xfId="1" applyNumberFormat="1" applyFont="1" applyFill="1" applyBorder="1" applyAlignment="1" applyProtection="1">
      <alignment horizontal="center" vertical="center"/>
      <protection locked="0"/>
    </xf>
    <xf numFmtId="164" fontId="2" fillId="0" borderId="19" xfId="1" applyNumberFormat="1" applyFont="1" applyFill="1" applyBorder="1" applyAlignment="1" applyProtection="1">
      <alignment horizontal="center" vertical="center"/>
      <protection locked="0"/>
    </xf>
    <xf numFmtId="164" fontId="2" fillId="0" borderId="15" xfId="1" applyNumberFormat="1" applyFont="1" applyFill="1" applyBorder="1" applyAlignment="1" applyProtection="1">
      <alignment horizontal="center" vertical="center"/>
      <protection locked="0"/>
    </xf>
    <xf numFmtId="164" fontId="2" fillId="0" borderId="16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20" xfId="1" applyNumberFormat="1" applyFont="1" applyFill="1" applyBorder="1" applyAlignment="1" applyProtection="1">
      <alignment horizontal="center" vertical="center"/>
      <protection locked="0"/>
    </xf>
    <xf numFmtId="49" fontId="2" fillId="0" borderId="21" xfId="1" applyNumberFormat="1" applyFont="1" applyFill="1" applyBorder="1" applyAlignment="1" applyProtection="1">
      <alignment horizontal="center" vertical="center"/>
      <protection locked="0"/>
    </xf>
    <xf numFmtId="49" fontId="2" fillId="0" borderId="17" xfId="1" applyNumberFormat="1" applyFont="1" applyFill="1" applyBorder="1" applyAlignment="1" applyProtection="1">
      <alignment horizontal="center" vertical="center"/>
      <protection locked="0"/>
    </xf>
    <xf numFmtId="164" fontId="2" fillId="0" borderId="9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20" xfId="1" applyNumberFormat="1" applyFont="1" applyFill="1" applyBorder="1" applyAlignment="1">
      <alignment horizontal="left" vertical="center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6" xfId="1" applyNumberFormat="1" applyFont="1" applyFill="1" applyBorder="1" applyAlignment="1" applyProtection="1">
      <alignment horizontal="right" vertical="center"/>
      <protection locked="0"/>
    </xf>
    <xf numFmtId="164" fontId="2" fillId="0" borderId="2" xfId="1" applyNumberFormat="1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53" xfId="1" applyNumberFormat="1" applyFont="1" applyFill="1" applyBorder="1" applyAlignment="1">
      <alignment horizontal="center" vertical="center"/>
    </xf>
    <xf numFmtId="164" fontId="2" fillId="0" borderId="54" xfId="1" applyNumberFormat="1" applyFont="1" applyFill="1" applyBorder="1" applyAlignment="1">
      <alignment horizontal="center" vertical="center"/>
    </xf>
    <xf numFmtId="0" fontId="9" fillId="0" borderId="9" xfId="1" applyNumberFormat="1" applyFont="1" applyFill="1" applyBorder="1" applyAlignment="1">
      <alignment horizontal="left" vertical="center" wrapText="1"/>
    </xf>
    <xf numFmtId="0" fontId="9" fillId="0" borderId="10" xfId="1" applyNumberFormat="1" applyFont="1" applyFill="1" applyBorder="1" applyAlignment="1">
      <alignment horizontal="left" vertical="center" wrapText="1"/>
    </xf>
    <xf numFmtId="164" fontId="2" fillId="0" borderId="22" xfId="1" applyNumberFormat="1" applyFont="1" applyFill="1" applyBorder="1" applyAlignment="1" applyProtection="1">
      <alignment horizontal="center" vertical="center"/>
      <protection locked="0"/>
    </xf>
    <xf numFmtId="164" fontId="2" fillId="0" borderId="44" xfId="1" applyNumberFormat="1" applyFont="1" applyFill="1" applyBorder="1" applyAlignment="1">
      <alignment horizontal="center" vertical="center"/>
    </xf>
    <xf numFmtId="164" fontId="2" fillId="0" borderId="6" xfId="1" applyNumberFormat="1" applyFont="1" applyFill="1" applyBorder="1" applyAlignment="1">
      <alignment horizontal="center" vertical="center"/>
    </xf>
    <xf numFmtId="164" fontId="2" fillId="0" borderId="43" xfId="1" applyNumberFormat="1" applyFont="1" applyFill="1" applyBorder="1" applyAlignment="1">
      <alignment horizontal="center" vertical="center"/>
    </xf>
    <xf numFmtId="164" fontId="2" fillId="0" borderId="47" xfId="1" applyNumberFormat="1" applyFont="1" applyFill="1" applyBorder="1" applyAlignment="1">
      <alignment horizontal="center" vertical="center"/>
    </xf>
    <xf numFmtId="164" fontId="2" fillId="0" borderId="48" xfId="1" applyNumberFormat="1" applyFont="1" applyFill="1" applyBorder="1" applyAlignment="1">
      <alignment horizontal="center" vertical="center"/>
    </xf>
    <xf numFmtId="164" fontId="2" fillId="0" borderId="13" xfId="1" applyNumberFormat="1" applyFont="1" applyFill="1" applyBorder="1" applyAlignment="1" applyProtection="1">
      <alignment horizontal="center" vertical="center"/>
      <protection locked="0"/>
    </xf>
    <xf numFmtId="164" fontId="2" fillId="0" borderId="20" xfId="1" applyNumberFormat="1" applyFont="1" applyFill="1" applyBorder="1" applyAlignment="1" applyProtection="1">
      <alignment horizontal="center" vertical="center"/>
      <protection locked="0"/>
    </xf>
    <xf numFmtId="164" fontId="2" fillId="0" borderId="21" xfId="1" applyNumberFormat="1" applyFont="1" applyFill="1" applyBorder="1" applyAlignment="1" applyProtection="1">
      <alignment horizontal="center" vertical="center"/>
      <protection locked="0"/>
    </xf>
    <xf numFmtId="49" fontId="2" fillId="0" borderId="19" xfId="1" applyNumberFormat="1" applyFont="1" applyFill="1" applyBorder="1" applyAlignment="1" applyProtection="1">
      <alignment horizontal="center" vertical="center"/>
      <protection locked="0"/>
    </xf>
    <xf numFmtId="49" fontId="2" fillId="0" borderId="14" xfId="1" applyNumberFormat="1" applyFont="1" applyFill="1" applyBorder="1" applyAlignment="1" applyProtection="1">
      <alignment horizontal="center" vertical="center"/>
      <protection locked="0"/>
    </xf>
    <xf numFmtId="49" fontId="2" fillId="0" borderId="18" xfId="1" applyNumberFormat="1" applyFont="1" applyFill="1" applyBorder="1" applyAlignment="1" applyProtection="1">
      <alignment horizontal="center" vertical="center"/>
      <protection locked="0"/>
    </xf>
    <xf numFmtId="164" fontId="2" fillId="0" borderId="45" xfId="1" applyNumberFormat="1" applyFont="1" applyFill="1" applyBorder="1" applyAlignment="1">
      <alignment horizontal="center" vertical="center"/>
    </xf>
    <xf numFmtId="164" fontId="2" fillId="0" borderId="57" xfId="1" applyNumberFormat="1" applyFont="1" applyFill="1" applyBorder="1" applyAlignment="1">
      <alignment horizontal="center" vertical="center"/>
    </xf>
    <xf numFmtId="164" fontId="2" fillId="0" borderId="55" xfId="1" applyNumberFormat="1" applyFont="1" applyFill="1" applyBorder="1" applyAlignment="1">
      <alignment horizontal="center" vertical="center"/>
    </xf>
    <xf numFmtId="164" fontId="2" fillId="0" borderId="56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left" vertical="top" wrapText="1"/>
    </xf>
    <xf numFmtId="0" fontId="9" fillId="0" borderId="20" xfId="1" applyNumberFormat="1" applyFont="1" applyFill="1" applyBorder="1" applyAlignment="1">
      <alignment horizontal="left" vertical="top" wrapText="1"/>
    </xf>
    <xf numFmtId="0" fontId="5" fillId="0" borderId="9" xfId="1" applyNumberFormat="1" applyFont="1" applyFill="1" applyBorder="1" applyAlignment="1">
      <alignment horizontal="left" vertical="center" wrapText="1"/>
    </xf>
    <xf numFmtId="49" fontId="5" fillId="0" borderId="11" xfId="1" applyNumberFormat="1" applyFont="1" applyFill="1" applyBorder="1" applyAlignment="1">
      <alignment horizontal="center" vertical="center"/>
    </xf>
    <xf numFmtId="49" fontId="5" fillId="0" borderId="9" xfId="1" applyNumberFormat="1" applyFont="1" applyFill="1" applyBorder="1" applyAlignment="1">
      <alignment horizontal="center" vertical="center"/>
    </xf>
    <xf numFmtId="49" fontId="5" fillId="0" borderId="12" xfId="1" applyNumberFormat="1" applyFont="1" applyFill="1" applyBorder="1" applyAlignment="1">
      <alignment horizontal="center" vertical="center"/>
    </xf>
    <xf numFmtId="164" fontId="2" fillId="0" borderId="46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wrapText="1"/>
      <protection locked="0"/>
    </xf>
    <xf numFmtId="0" fontId="2" fillId="0" borderId="0" xfId="1" applyNumberFormat="1" applyFont="1" applyFill="1" applyBorder="1" applyAlignment="1" applyProtection="1">
      <alignment horizontal="center"/>
      <protection locked="0"/>
    </xf>
    <xf numFmtId="164" fontId="2" fillId="0" borderId="19" xfId="1" applyNumberFormat="1" applyFont="1" applyFill="1" applyBorder="1" applyAlignment="1" applyProtection="1">
      <alignment horizontal="center"/>
      <protection locked="0"/>
    </xf>
    <xf numFmtId="164" fontId="2" fillId="0" borderId="14" xfId="1" applyNumberFormat="1" applyFont="1" applyFill="1" applyBorder="1" applyAlignment="1" applyProtection="1">
      <alignment horizontal="center"/>
      <protection locked="0"/>
    </xf>
    <xf numFmtId="164" fontId="2" fillId="0" borderId="18" xfId="1" applyNumberFormat="1" applyFont="1" applyFill="1" applyBorder="1" applyAlignment="1" applyProtection="1">
      <alignment horizontal="center"/>
      <protection locked="0"/>
    </xf>
    <xf numFmtId="164" fontId="2" fillId="0" borderId="41" xfId="1" applyNumberFormat="1" applyFont="1" applyFill="1" applyBorder="1" applyAlignment="1" applyProtection="1">
      <alignment horizontal="center"/>
      <protection locked="0"/>
    </xf>
    <xf numFmtId="164" fontId="2" fillId="0" borderId="39" xfId="1" applyNumberFormat="1" applyFont="1" applyFill="1" applyBorder="1" applyAlignment="1" applyProtection="1">
      <alignment horizontal="center"/>
      <protection locked="0"/>
    </xf>
    <xf numFmtId="164" fontId="2" fillId="0" borderId="40" xfId="1" applyNumberFormat="1" applyFont="1" applyFill="1" applyBorder="1" applyAlignment="1" applyProtection="1">
      <alignment horizontal="center"/>
      <protection locked="0"/>
    </xf>
    <xf numFmtId="164" fontId="2" fillId="0" borderId="8" xfId="1" applyNumberFormat="1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center"/>
    </xf>
    <xf numFmtId="164" fontId="2" fillId="0" borderId="10" xfId="1" applyNumberFormat="1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/>
    </xf>
    <xf numFmtId="164" fontId="2" fillId="0" borderId="13" xfId="1" applyNumberFormat="1" applyFont="1" applyFill="1" applyBorder="1" applyAlignment="1" applyProtection="1">
      <alignment horizontal="center"/>
      <protection locked="0"/>
    </xf>
    <xf numFmtId="164" fontId="2" fillId="0" borderId="16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20" xfId="1" applyNumberFormat="1" applyFont="1" applyFill="1" applyBorder="1" applyAlignment="1" applyProtection="1">
      <alignment horizontal="center"/>
      <protection locked="0"/>
    </xf>
    <xf numFmtId="164" fontId="2" fillId="0" borderId="21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>
      <alignment wrapText="1"/>
    </xf>
    <xf numFmtId="0" fontId="9" fillId="0" borderId="20" xfId="1" applyNumberFormat="1" applyFont="1" applyFill="1" applyBorder="1" applyAlignment="1">
      <alignment wrapText="1"/>
    </xf>
    <xf numFmtId="0" fontId="9" fillId="0" borderId="14" xfId="1" applyNumberFormat="1" applyFont="1" applyFill="1" applyBorder="1" applyAlignment="1">
      <alignment horizontal="left" wrapText="1"/>
    </xf>
    <xf numFmtId="0" fontId="9" fillId="0" borderId="18" xfId="1" applyNumberFormat="1" applyFont="1" applyFill="1" applyBorder="1" applyAlignment="1">
      <alignment horizontal="left" wrapText="1"/>
    </xf>
    <xf numFmtId="0" fontId="9" fillId="0" borderId="1" xfId="1" applyNumberFormat="1" applyFont="1" applyFill="1" applyBorder="1" applyAlignment="1">
      <alignment horizontal="left" wrapText="1"/>
    </xf>
    <xf numFmtId="0" fontId="9" fillId="0" borderId="20" xfId="1" applyNumberFormat="1" applyFont="1" applyFill="1" applyBorder="1" applyAlignment="1">
      <alignment horizontal="left" wrapText="1"/>
    </xf>
    <xf numFmtId="164" fontId="2" fillId="0" borderId="38" xfId="1" applyNumberFormat="1" applyFont="1" applyFill="1" applyBorder="1" applyAlignment="1" applyProtection="1">
      <alignment horizontal="center"/>
      <protection locked="0"/>
    </xf>
    <xf numFmtId="0" fontId="2" fillId="0" borderId="14" xfId="1" applyNumberFormat="1" applyFont="1" applyFill="1" applyBorder="1" applyAlignment="1" applyProtection="1">
      <alignment horizontal="left" wrapText="1" indent="1"/>
      <protection locked="0"/>
    </xf>
    <xf numFmtId="0" fontId="2" fillId="0" borderId="18" xfId="1" applyNumberFormat="1" applyFont="1" applyFill="1" applyBorder="1" applyAlignment="1" applyProtection="1">
      <alignment horizontal="left" wrapText="1" indent="1"/>
      <protection locked="0"/>
    </xf>
    <xf numFmtId="0" fontId="9" fillId="0" borderId="1" xfId="1" applyNumberFormat="1" applyFont="1" applyFill="1" applyBorder="1" applyAlignment="1" applyProtection="1">
      <alignment horizontal="left" wrapText="1" indent="1"/>
      <protection locked="0"/>
    </xf>
    <xf numFmtId="0" fontId="9" fillId="0" borderId="20" xfId="1" applyNumberFormat="1" applyFont="1" applyFill="1" applyBorder="1" applyAlignment="1" applyProtection="1">
      <alignment horizontal="left" wrapText="1" indent="1"/>
      <protection locked="0"/>
    </xf>
    <xf numFmtId="164" fontId="2" fillId="0" borderId="50" xfId="1" applyNumberFormat="1" applyFont="1" applyFill="1" applyBorder="1" applyAlignment="1">
      <alignment horizontal="center" vertical="center"/>
    </xf>
    <xf numFmtId="164" fontId="2" fillId="0" borderId="51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 applyProtection="1">
      <alignment horizontal="left"/>
      <protection locked="0"/>
    </xf>
    <xf numFmtId="0" fontId="6" fillId="0" borderId="14" xfId="1" applyFont="1" applyFill="1" applyBorder="1" applyAlignment="1">
      <alignment horizontal="center" vertical="top"/>
    </xf>
    <xf numFmtId="49" fontId="4" fillId="0" borderId="1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left"/>
    </xf>
    <xf numFmtId="49" fontId="4" fillId="0" borderId="1" xfId="1" applyNumberFormat="1" applyFont="1" applyFill="1" applyBorder="1" applyAlignment="1">
      <alignment horizontal="left"/>
    </xf>
    <xf numFmtId="49" fontId="2" fillId="0" borderId="52" xfId="1" applyNumberFormat="1" applyFont="1" applyFill="1" applyBorder="1" applyAlignment="1" applyProtection="1">
      <alignment horizontal="center"/>
      <protection locked="0"/>
    </xf>
    <xf numFmtId="49" fontId="2" fillId="0" borderId="53" xfId="1" applyNumberFormat="1" applyFont="1" applyFill="1" applyBorder="1" applyAlignment="1" applyProtection="1">
      <alignment horizontal="center"/>
      <protection locked="0"/>
    </xf>
    <xf numFmtId="49" fontId="2" fillId="0" borderId="54" xfId="1" applyNumberFormat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>
      <alignment horizontal="center"/>
    </xf>
    <xf numFmtId="0" fontId="12" fillId="0" borderId="14" xfId="1" applyNumberFormat="1" applyFont="1" applyFill="1" applyBorder="1" applyAlignment="1">
      <alignment horizontal="left" vertical="center"/>
    </xf>
    <xf numFmtId="0" fontId="12" fillId="0" borderId="1" xfId="1" applyNumberFormat="1" applyFont="1" applyFill="1" applyBorder="1" applyAlignment="1">
      <alignment horizontal="left" vertical="center"/>
    </xf>
    <xf numFmtId="0" fontId="2" fillId="0" borderId="9" xfId="1" applyNumberFormat="1" applyFont="1" applyFill="1" applyBorder="1" applyAlignment="1">
      <alignment horizontal="right"/>
    </xf>
    <xf numFmtId="0" fontId="2" fillId="0" borderId="9" xfId="1" applyNumberFormat="1" applyFont="1" applyFill="1" applyBorder="1" applyAlignment="1">
      <alignment horizontal="left"/>
    </xf>
    <xf numFmtId="49" fontId="2" fillId="0" borderId="24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49" fontId="2" fillId="0" borderId="49" xfId="1" applyNumberFormat="1" applyFont="1" applyFill="1" applyBorder="1" applyAlignment="1" applyProtection="1">
      <alignment horizontal="center"/>
      <protection locked="0"/>
    </xf>
    <xf numFmtId="49" fontId="2" fillId="0" borderId="50" xfId="1" applyNumberFormat="1" applyFont="1" applyFill="1" applyBorder="1" applyAlignment="1" applyProtection="1">
      <alignment horizontal="center"/>
      <protection locked="0"/>
    </xf>
    <xf numFmtId="49" fontId="2" fillId="0" borderId="51" xfId="1" applyNumberFormat="1" applyFont="1" applyFill="1" applyBorder="1" applyAlignment="1" applyProtection="1">
      <alignment horizontal="center"/>
      <protection locked="0"/>
    </xf>
    <xf numFmtId="49" fontId="2" fillId="0" borderId="29" xfId="1" applyNumberFormat="1" applyFont="1" applyFill="1" applyBorder="1" applyAlignment="1">
      <alignment horizontal="center"/>
    </xf>
    <xf numFmtId="49" fontId="2" fillId="0" borderId="27" xfId="1" applyNumberFormat="1" applyFont="1" applyFill="1" applyBorder="1" applyAlignment="1">
      <alignment horizontal="center"/>
    </xf>
    <xf numFmtId="49" fontId="2" fillId="0" borderId="28" xfId="1" applyNumberFormat="1" applyFont="1" applyFill="1" applyBorder="1" applyAlignment="1">
      <alignment horizontal="center"/>
    </xf>
    <xf numFmtId="49" fontId="2" fillId="0" borderId="3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left"/>
    </xf>
    <xf numFmtId="49" fontId="2" fillId="0" borderId="31" xfId="1" applyNumberFormat="1" applyFont="1" applyFill="1" applyBorder="1" applyAlignment="1">
      <alignment horizontal="center"/>
    </xf>
    <xf numFmtId="49" fontId="2" fillId="0" borderId="25" xfId="1" applyNumberFormat="1" applyFont="1" applyFill="1" applyBorder="1" applyAlignment="1">
      <alignment horizontal="center"/>
    </xf>
    <xf numFmtId="49" fontId="2" fillId="0" borderId="26" xfId="1" applyNumberFormat="1" applyFont="1" applyFill="1" applyBorder="1" applyAlignment="1">
      <alignment horizontal="center"/>
    </xf>
    <xf numFmtId="0" fontId="10" fillId="0" borderId="1" xfId="1" applyNumberFormat="1" applyFont="1" applyFill="1" applyBorder="1" applyAlignment="1" applyProtection="1">
      <alignment horizontal="left"/>
      <protection locked="0"/>
    </xf>
    <xf numFmtId="0" fontId="10" fillId="0" borderId="20" xfId="1" applyNumberFormat="1" applyFont="1" applyFill="1" applyBorder="1" applyAlignment="1" applyProtection="1">
      <alignment horizontal="left"/>
      <protection locked="0"/>
    </xf>
    <xf numFmtId="3" fontId="2" fillId="0" borderId="38" xfId="1" applyNumberFormat="1" applyFont="1" applyFill="1" applyBorder="1" applyAlignment="1">
      <alignment horizontal="center"/>
    </xf>
    <xf numFmtId="3" fontId="2" fillId="0" borderId="39" xfId="1" applyNumberFormat="1" applyFont="1" applyFill="1" applyBorder="1" applyAlignment="1">
      <alignment horizontal="center"/>
    </xf>
    <xf numFmtId="3" fontId="2" fillId="0" borderId="40" xfId="1" applyNumberFormat="1" applyFont="1" applyFill="1" applyBorder="1" applyAlignment="1">
      <alignment horizontal="center"/>
    </xf>
    <xf numFmtId="3" fontId="2" fillId="0" borderId="41" xfId="1" applyNumberFormat="1" applyFont="1" applyFill="1" applyBorder="1" applyAlignment="1">
      <alignment horizontal="center"/>
    </xf>
    <xf numFmtId="3" fontId="2" fillId="0" borderId="42" xfId="1" applyNumberFormat="1" applyFont="1" applyFill="1" applyBorder="1" applyAlignment="1">
      <alignment horizontal="center"/>
    </xf>
    <xf numFmtId="3" fontId="2" fillId="0" borderId="33" xfId="1" applyNumberFormat="1" applyFont="1" applyFill="1" applyBorder="1" applyAlignment="1">
      <alignment horizontal="center" vertical="center"/>
    </xf>
    <xf numFmtId="3" fontId="2" fillId="0" borderId="34" xfId="1" applyNumberFormat="1" applyFont="1" applyFill="1" applyBorder="1" applyAlignment="1">
      <alignment horizontal="center" vertical="center"/>
    </xf>
    <xf numFmtId="3" fontId="2" fillId="0" borderId="35" xfId="1" applyNumberFormat="1" applyFont="1" applyFill="1" applyBorder="1" applyAlignment="1">
      <alignment horizontal="center" vertical="center"/>
    </xf>
    <xf numFmtId="3" fontId="2" fillId="0" borderId="36" xfId="1" applyNumberFormat="1" applyFont="1" applyFill="1" applyBorder="1" applyAlignment="1">
      <alignment horizontal="center" vertical="center"/>
    </xf>
    <xf numFmtId="3" fontId="2" fillId="0" borderId="29" xfId="1" applyNumberFormat="1" applyFont="1" applyFill="1" applyBorder="1" applyAlignment="1">
      <alignment horizontal="center" vertical="center"/>
    </xf>
    <xf numFmtId="3" fontId="2" fillId="0" borderId="27" xfId="1" applyNumberFormat="1" applyFont="1" applyFill="1" applyBorder="1" applyAlignment="1">
      <alignment horizontal="center" vertical="center"/>
    </xf>
    <xf numFmtId="3" fontId="2" fillId="0" borderId="28" xfId="1" applyNumberFormat="1" applyFont="1" applyFill="1" applyBorder="1" applyAlignment="1">
      <alignment horizontal="center" vertical="center"/>
    </xf>
    <xf numFmtId="3" fontId="2" fillId="0" borderId="37" xfId="1" applyNumberFormat="1" applyFont="1" applyFill="1" applyBorder="1" applyAlignment="1">
      <alignment horizontal="center" vertical="center"/>
    </xf>
    <xf numFmtId="0" fontId="10" fillId="0" borderId="9" xfId="1" applyNumberFormat="1" applyFont="1" applyFill="1" applyBorder="1" applyAlignment="1">
      <alignment horizontal="left" wrapText="1"/>
    </xf>
    <xf numFmtId="0" fontId="10" fillId="0" borderId="10" xfId="1" applyNumberFormat="1" applyFont="1" applyFill="1" applyBorder="1" applyAlignment="1">
      <alignment horizontal="left" wrapText="1"/>
    </xf>
    <xf numFmtId="3" fontId="2" fillId="0" borderId="15" xfId="1" applyNumberFormat="1" applyFont="1" applyFill="1" applyBorder="1" applyAlignment="1" applyProtection="1">
      <alignment horizontal="center"/>
      <protection locked="0"/>
    </xf>
    <xf numFmtId="0" fontId="2" fillId="0" borderId="10" xfId="1" applyNumberFormat="1" applyFont="1" applyFill="1" applyBorder="1" applyAlignment="1">
      <alignment horizontal="left"/>
    </xf>
    <xf numFmtId="3" fontId="2" fillId="0" borderId="8" xfId="1" applyNumberFormat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3" fontId="2" fillId="0" borderId="10" xfId="1" applyNumberFormat="1" applyFont="1" applyFill="1" applyBorder="1" applyAlignment="1">
      <alignment horizontal="center"/>
    </xf>
    <xf numFmtId="3" fontId="2" fillId="0" borderId="11" xfId="1" applyNumberFormat="1" applyFont="1" applyFill="1" applyBorder="1" applyAlignment="1">
      <alignment horizontal="center"/>
    </xf>
    <xf numFmtId="3" fontId="2" fillId="0" borderId="12" xfId="1" applyNumberFormat="1" applyFont="1" applyFill="1" applyBorder="1" applyAlignment="1">
      <alignment horizontal="center"/>
    </xf>
    <xf numFmtId="3" fontId="2" fillId="0" borderId="44" xfId="1" applyNumberFormat="1" applyFont="1" applyFill="1" applyBorder="1" applyAlignment="1">
      <alignment horizontal="center"/>
    </xf>
    <xf numFmtId="0" fontId="2" fillId="0" borderId="14" xfId="1" applyNumberFormat="1" applyFont="1" applyFill="1" applyBorder="1" applyAlignment="1">
      <alignment horizontal="left" indent="2"/>
    </xf>
    <xf numFmtId="0" fontId="2" fillId="0" borderId="18" xfId="1" applyNumberFormat="1" applyFont="1" applyFill="1" applyBorder="1" applyAlignment="1">
      <alignment horizontal="left" indent="2"/>
    </xf>
    <xf numFmtId="3" fontId="2" fillId="0" borderId="13" xfId="1" applyNumberFormat="1" applyFont="1" applyFill="1" applyBorder="1" applyAlignment="1">
      <alignment horizontal="center"/>
    </xf>
    <xf numFmtId="3" fontId="2" fillId="0" borderId="14" xfId="1" applyNumberFormat="1" applyFont="1" applyFill="1" applyBorder="1" applyAlignment="1">
      <alignment horizontal="center"/>
    </xf>
    <xf numFmtId="3" fontId="2" fillId="0" borderId="18" xfId="1" applyNumberFormat="1" applyFont="1" applyFill="1" applyBorder="1" applyAlignment="1">
      <alignment horizontal="center"/>
    </xf>
    <xf numFmtId="3" fontId="2" fillId="0" borderId="19" xfId="1" applyNumberFormat="1" applyFont="1" applyFill="1" applyBorder="1" applyAlignment="1">
      <alignment horizontal="center"/>
    </xf>
    <xf numFmtId="3" fontId="2" fillId="0" borderId="15" xfId="1" applyNumberFormat="1" applyFont="1" applyFill="1" applyBorder="1" applyAlignment="1">
      <alignment horizontal="center"/>
    </xf>
    <xf numFmtId="3" fontId="2" fillId="0" borderId="21" xfId="1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left"/>
    </xf>
    <xf numFmtId="0" fontId="2" fillId="0" borderId="20" xfId="1" applyNumberFormat="1" applyFont="1" applyFill="1" applyBorder="1" applyAlignment="1">
      <alignment horizontal="left"/>
    </xf>
    <xf numFmtId="0" fontId="3" fillId="0" borderId="0" xfId="1" applyFont="1" applyFill="1" applyAlignment="1">
      <alignment horizontal="right"/>
    </xf>
    <xf numFmtId="49" fontId="3" fillId="0" borderId="1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49" fontId="3" fillId="0" borderId="1" xfId="1" applyNumberFormat="1" applyFont="1" applyFill="1" applyBorder="1" applyAlignment="1">
      <alignment horizontal="left"/>
    </xf>
    <xf numFmtId="49" fontId="4" fillId="0" borderId="5" xfId="1" applyNumberFormat="1" applyFont="1" applyFill="1" applyBorder="1" applyAlignment="1">
      <alignment horizontal="center"/>
    </xf>
    <xf numFmtId="49" fontId="4" fillId="0" borderId="6" xfId="1" applyNumberFormat="1" applyFont="1" applyFill="1" applyBorder="1" applyAlignment="1">
      <alignment horizontal="center"/>
    </xf>
    <xf numFmtId="49" fontId="4" fillId="0" borderId="7" xfId="1" applyNumberFormat="1" applyFont="1" applyFill="1" applyBorder="1" applyAlignment="1">
      <alignment horizontal="center"/>
    </xf>
    <xf numFmtId="49" fontId="4" fillId="0" borderId="8" xfId="1" applyNumberFormat="1" applyFont="1" applyFill="1" applyBorder="1" applyAlignment="1">
      <alignment horizontal="center"/>
    </xf>
    <xf numFmtId="49" fontId="4" fillId="0" borderId="9" xfId="1" applyNumberFormat="1" applyFont="1" applyFill="1" applyBorder="1" applyAlignment="1">
      <alignment horizontal="center"/>
    </xf>
    <xf numFmtId="49" fontId="4" fillId="0" borderId="10" xfId="1" applyNumberFormat="1" applyFont="1" applyFill="1" applyBorder="1" applyAlignment="1">
      <alignment horizontal="center"/>
    </xf>
    <xf numFmtId="49" fontId="4" fillId="0" borderId="11" xfId="1" applyNumberFormat="1" applyFont="1" applyFill="1" applyBorder="1" applyAlignment="1">
      <alignment horizontal="center"/>
    </xf>
    <xf numFmtId="49" fontId="4" fillId="0" borderId="12" xfId="1" applyNumberFormat="1" applyFont="1" applyFill="1" applyBorder="1" applyAlignment="1">
      <alignment horizontal="center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horizontal="right" wrapText="1"/>
    </xf>
    <xf numFmtId="49" fontId="4" fillId="0" borderId="13" xfId="1" applyNumberFormat="1" applyFont="1" applyFill="1" applyBorder="1" applyAlignment="1">
      <alignment horizontal="center"/>
    </xf>
    <xf numFmtId="49" fontId="4" fillId="0" borderId="14" xfId="1" applyNumberFormat="1" applyFont="1" applyFill="1" applyBorder="1" applyAlignment="1">
      <alignment horizontal="center"/>
    </xf>
    <xf numFmtId="49" fontId="4" fillId="0" borderId="15" xfId="1" applyNumberFormat="1" applyFont="1" applyFill="1" applyBorder="1" applyAlignment="1">
      <alignment horizontal="center"/>
    </xf>
    <xf numFmtId="49" fontId="4" fillId="0" borderId="16" xfId="1" applyNumberFormat="1" applyFont="1" applyFill="1" applyBorder="1" applyAlignment="1">
      <alignment horizontal="center"/>
    </xf>
    <xf numFmtId="49" fontId="4" fillId="0" borderId="17" xfId="1" applyNumberFormat="1" applyFont="1" applyFill="1" applyBorder="1" applyAlignment="1">
      <alignment horizontal="center"/>
    </xf>
    <xf numFmtId="49" fontId="4" fillId="0" borderId="18" xfId="1" applyNumberFormat="1" applyFont="1" applyFill="1" applyBorder="1" applyAlignment="1">
      <alignment horizontal="center"/>
    </xf>
    <xf numFmtId="49" fontId="4" fillId="0" borderId="19" xfId="1" applyNumberFormat="1" applyFont="1" applyFill="1" applyBorder="1" applyAlignment="1">
      <alignment horizontal="center"/>
    </xf>
    <xf numFmtId="0" fontId="4" fillId="0" borderId="14" xfId="1" applyFont="1" applyFill="1" applyBorder="1"/>
    <xf numFmtId="49" fontId="4" fillId="0" borderId="20" xfId="1" applyNumberFormat="1" applyFont="1" applyFill="1" applyBorder="1" applyAlignment="1">
      <alignment horizontal="center"/>
    </xf>
    <xf numFmtId="49" fontId="4" fillId="0" borderId="21" xfId="1" applyNumberFormat="1" applyFont="1" applyFill="1" applyBorder="1" applyAlignment="1">
      <alignment horizontal="center"/>
    </xf>
    <xf numFmtId="49" fontId="4" fillId="0" borderId="22" xfId="1" applyNumberFormat="1" applyFont="1" applyFill="1" applyBorder="1" applyAlignment="1">
      <alignment horizontal="center"/>
    </xf>
    <xf numFmtId="49" fontId="4" fillId="0" borderId="3" xfId="1" applyNumberFormat="1" applyFont="1" applyFill="1" applyBorder="1" applyAlignment="1">
      <alignment horizontal="center"/>
    </xf>
    <xf numFmtId="49" fontId="4" fillId="0" borderId="23" xfId="1" applyNumberFormat="1" applyFont="1" applyFill="1" applyBorder="1" applyAlignment="1">
      <alignment horizontal="center"/>
    </xf>
    <xf numFmtId="0" fontId="4" fillId="0" borderId="1" xfId="1" applyFont="1" applyFill="1" applyBorder="1"/>
    <xf numFmtId="0" fontId="20" fillId="0" borderId="1" xfId="1" applyFont="1" applyFill="1" applyBorder="1" applyAlignment="1">
      <alignment horizontal="left"/>
    </xf>
    <xf numFmtId="0" fontId="2" fillId="0" borderId="9" xfId="1" applyFont="1" applyFill="1" applyBorder="1"/>
    <xf numFmtId="0" fontId="2" fillId="0" borderId="19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45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60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/>
    <xf numFmtId="0" fontId="2" fillId="0" borderId="25" xfId="1" applyFont="1" applyFill="1" applyBorder="1"/>
    <xf numFmtId="0" fontId="2" fillId="0" borderId="24" xfId="1" applyFont="1" applyFill="1" applyBorder="1"/>
    <xf numFmtId="0" fontId="2" fillId="0" borderId="2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25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2" fillId="0" borderId="61" xfId="1" applyFont="1" applyFill="1" applyBorder="1" applyAlignment="1">
      <alignment horizontal="center"/>
    </xf>
    <xf numFmtId="3" fontId="2" fillId="0" borderId="26" xfId="1" applyNumberFormat="1" applyFont="1" applyFill="1" applyBorder="1" applyAlignment="1">
      <alignment horizontal="center"/>
    </xf>
    <xf numFmtId="3" fontId="2" fillId="0" borderId="27" xfId="1" applyNumberFormat="1" applyFont="1" applyFill="1" applyBorder="1" applyAlignment="1">
      <alignment horizontal="center"/>
    </xf>
    <xf numFmtId="3" fontId="2" fillId="0" borderId="28" xfId="1" applyNumberFormat="1" applyFont="1" applyFill="1" applyBorder="1" applyAlignment="1">
      <alignment horizontal="center"/>
    </xf>
    <xf numFmtId="3" fontId="2" fillId="0" borderId="29" xfId="1" applyNumberFormat="1" applyFont="1" applyFill="1" applyBorder="1" applyAlignment="1">
      <alignment horizontal="center"/>
    </xf>
    <xf numFmtId="3" fontId="2" fillId="0" borderId="30" xfId="1" applyNumberFormat="1" applyFont="1" applyFill="1" applyBorder="1" applyAlignment="1">
      <alignment horizontal="center"/>
    </xf>
    <xf numFmtId="0" fontId="5" fillId="0" borderId="24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2" fillId="0" borderId="62" xfId="1" applyFont="1" applyFill="1" applyBorder="1" applyAlignment="1">
      <alignment horizontal="center"/>
    </xf>
    <xf numFmtId="3" fontId="2" fillId="0" borderId="31" xfId="1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2" fillId="0" borderId="25" xfId="1" applyNumberFormat="1" applyFont="1" applyFill="1" applyBorder="1" applyAlignment="1">
      <alignment horizontal="center"/>
    </xf>
    <xf numFmtId="3" fontId="2" fillId="0" borderId="24" xfId="1" applyNumberFormat="1" applyFont="1" applyFill="1" applyBorder="1" applyAlignment="1">
      <alignment horizontal="center"/>
    </xf>
    <xf numFmtId="3" fontId="2" fillId="0" borderId="32" xfId="1" applyNumberFormat="1" applyFont="1" applyFill="1" applyBorder="1" applyAlignment="1">
      <alignment horizontal="center"/>
    </xf>
    <xf numFmtId="0" fontId="2" fillId="0" borderId="21" xfId="1" applyFont="1" applyFill="1" applyBorder="1"/>
    <xf numFmtId="0" fontId="2" fillId="0" borderId="1" xfId="1" applyFont="1" applyFill="1" applyBorder="1"/>
    <xf numFmtId="0" fontId="2" fillId="0" borderId="17" xfId="1" applyFont="1" applyFill="1" applyBorder="1"/>
    <xf numFmtId="0" fontId="2" fillId="0" borderId="63" xfId="1" applyFont="1" applyFill="1" applyBorder="1" applyAlignment="1">
      <alignment horizontal="center"/>
    </xf>
    <xf numFmtId="0" fontId="2" fillId="0" borderId="11" xfId="1" applyFont="1" applyFill="1" applyBorder="1"/>
    <xf numFmtId="0" fontId="2" fillId="0" borderId="9" xfId="1" applyFont="1" applyFill="1" applyBorder="1"/>
    <xf numFmtId="0" fontId="2" fillId="0" borderId="64" xfId="1" applyFont="1" applyFill="1" applyBorder="1" applyAlignment="1">
      <alignment horizontal="center"/>
    </xf>
    <xf numFmtId="0" fontId="2" fillId="0" borderId="11" xfId="1" applyFont="1" applyFill="1" applyBorder="1" applyAlignment="1"/>
    <xf numFmtId="0" fontId="2" fillId="0" borderId="9" xfId="1" applyFont="1" applyFill="1" applyBorder="1" applyAlignment="1">
      <alignment horizontal="left"/>
    </xf>
    <xf numFmtId="0" fontId="2" fillId="0" borderId="12" xfId="1" applyFont="1" applyFill="1" applyBorder="1" applyAlignment="1">
      <alignment horizontal="left"/>
    </xf>
    <xf numFmtId="0" fontId="2" fillId="0" borderId="9" xfId="1" applyFont="1" applyFill="1" applyBorder="1" applyAlignment="1">
      <alignment wrapText="1"/>
    </xf>
    <xf numFmtId="49" fontId="2" fillId="0" borderId="10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2" fillId="0" borderId="3" xfId="1" applyFont="1" applyFill="1" applyBorder="1" applyAlignment="1">
      <alignment horizontal="left" vertical="center" wrapText="1"/>
    </xf>
    <xf numFmtId="0" fontId="2" fillId="0" borderId="23" xfId="1" applyFont="1" applyFill="1" applyBorder="1" applyAlignment="1">
      <alignment horizontal="left" vertical="center" wrapText="1"/>
    </xf>
    <xf numFmtId="0" fontId="2" fillId="0" borderId="64" xfId="1" applyFont="1" applyFill="1" applyBorder="1" applyAlignment="1">
      <alignment horizontal="center" vertical="center"/>
    </xf>
    <xf numFmtId="3" fontId="2" fillId="0" borderId="8" xfId="1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/>
    </xf>
    <xf numFmtId="3" fontId="2" fillId="0" borderId="11" xfId="1" applyNumberFormat="1" applyFont="1" applyFill="1" applyBorder="1" applyAlignment="1">
      <alignment horizontal="center" vertical="center"/>
    </xf>
    <xf numFmtId="3" fontId="2" fillId="0" borderId="12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36" xfId="1" applyFont="1" applyFill="1" applyBorder="1"/>
    <xf numFmtId="0" fontId="2" fillId="0" borderId="34" xfId="1" applyFont="1" applyFill="1" applyBorder="1"/>
    <xf numFmtId="0" fontId="2" fillId="0" borderId="37" xfId="1" applyFont="1" applyFill="1" applyBorder="1"/>
    <xf numFmtId="0" fontId="2" fillId="0" borderId="65" xfId="1" applyFont="1" applyFill="1" applyBorder="1" applyAlignment="1">
      <alignment horizontal="center"/>
    </xf>
    <xf numFmtId="3" fontId="2" fillId="0" borderId="33" xfId="1" applyNumberFormat="1" applyFont="1" applyFill="1" applyBorder="1" applyAlignment="1">
      <alignment horizontal="center"/>
    </xf>
    <xf numFmtId="3" fontId="2" fillId="0" borderId="34" xfId="1" applyNumberFormat="1" applyFont="1" applyFill="1" applyBorder="1" applyAlignment="1">
      <alignment horizontal="center"/>
    </xf>
    <xf numFmtId="3" fontId="2" fillId="0" borderId="35" xfId="1" applyNumberFormat="1" applyFont="1" applyFill="1" applyBorder="1" applyAlignment="1">
      <alignment horizontal="center"/>
    </xf>
    <xf numFmtId="0" fontId="2" fillId="0" borderId="64" xfId="1" applyFont="1" applyFill="1" applyBorder="1" applyAlignment="1">
      <alignment horizontal="center" wrapText="1"/>
    </xf>
    <xf numFmtId="0" fontId="2" fillId="0" borderId="9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 vertical="center"/>
    </xf>
    <xf numFmtId="0" fontId="2" fillId="0" borderId="66" xfId="1" applyFont="1" applyFill="1" applyBorder="1" applyAlignment="1">
      <alignment horizontal="center" vertical="center"/>
    </xf>
    <xf numFmtId="3" fontId="2" fillId="0" borderId="22" xfId="1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0" fontId="2" fillId="0" borderId="62" xfId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/>
    </xf>
    <xf numFmtId="49" fontId="5" fillId="0" borderId="9" xfId="1" applyNumberFormat="1" applyFont="1" applyFill="1" applyBorder="1" applyAlignment="1">
      <alignment horizontal="center"/>
    </xf>
    <xf numFmtId="49" fontId="5" fillId="0" borderId="10" xfId="1" applyNumberFormat="1" applyFont="1" applyFill="1" applyBorder="1" applyAlignment="1">
      <alignment horizontal="center"/>
    </xf>
    <xf numFmtId="0" fontId="5" fillId="0" borderId="9" xfId="1" applyFont="1" applyFill="1" applyBorder="1"/>
    <xf numFmtId="0" fontId="5" fillId="0" borderId="65" xfId="1" applyFont="1" applyFill="1" applyBorder="1" applyAlignment="1">
      <alignment horizontal="center"/>
    </xf>
    <xf numFmtId="3" fontId="5" fillId="0" borderId="38" xfId="1" applyNumberFormat="1" applyFont="1" applyFill="1" applyBorder="1" applyAlignment="1">
      <alignment horizontal="center"/>
    </xf>
    <xf numFmtId="3" fontId="5" fillId="0" borderId="39" xfId="1" applyNumberFormat="1" applyFont="1" applyFill="1" applyBorder="1" applyAlignment="1">
      <alignment horizontal="center"/>
    </xf>
    <xf numFmtId="3" fontId="5" fillId="0" borderId="40" xfId="1" applyNumberFormat="1" applyFont="1" applyFill="1" applyBorder="1" applyAlignment="1">
      <alignment horizontal="center"/>
    </xf>
    <xf numFmtId="3" fontId="4" fillId="0" borderId="0" xfId="1" applyNumberFormat="1" applyFont="1" applyFill="1"/>
    <xf numFmtId="3" fontId="4" fillId="0" borderId="0" xfId="1" applyNumberFormat="1" applyFont="1" applyFill="1" applyAlignment="1">
      <alignment horizontal="right"/>
    </xf>
    <xf numFmtId="3" fontId="2" fillId="0" borderId="24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2" fillId="0" borderId="9" xfId="1" applyNumberFormat="1" applyFont="1" applyFill="1" applyBorder="1" applyAlignment="1">
      <alignment horizontal="left"/>
    </xf>
    <xf numFmtId="3" fontId="2" fillId="0" borderId="0" xfId="1" applyNumberFormat="1" applyFont="1" applyFill="1" applyBorder="1"/>
    <xf numFmtId="3" fontId="2" fillId="0" borderId="25" xfId="1" applyNumberFormat="1" applyFont="1" applyFill="1" applyBorder="1"/>
    <xf numFmtId="3" fontId="2" fillId="0" borderId="1" xfId="1" applyNumberFormat="1" applyFont="1" applyFill="1" applyBorder="1" applyAlignment="1">
      <alignment horizontal="left"/>
    </xf>
    <xf numFmtId="3" fontId="2" fillId="0" borderId="24" xfId="1" applyNumberFormat="1" applyFont="1" applyFill="1" applyBorder="1"/>
    <xf numFmtId="0" fontId="2" fillId="0" borderId="1" xfId="1" applyFont="1" applyFill="1" applyBorder="1" applyAlignment="1">
      <alignment wrapText="1"/>
    </xf>
    <xf numFmtId="0" fontId="2" fillId="0" borderId="3" xfId="1" applyFont="1" applyFill="1" applyBorder="1" applyAlignment="1">
      <alignment vertical="center" wrapText="1"/>
    </xf>
    <xf numFmtId="0" fontId="2" fillId="0" borderId="67" xfId="1" applyFont="1" applyFill="1" applyBorder="1" applyAlignment="1">
      <alignment horizontal="center" vertical="center" wrapText="1"/>
    </xf>
    <xf numFmtId="3" fontId="2" fillId="0" borderId="14" xfId="1" applyNumberFormat="1" applyFont="1" applyFill="1" applyBorder="1" applyAlignment="1">
      <alignment horizontal="right"/>
    </xf>
    <xf numFmtId="3" fontId="2" fillId="0" borderId="14" xfId="1" applyNumberFormat="1" applyFont="1" applyFill="1" applyBorder="1" applyAlignment="1">
      <alignment horizontal="left"/>
    </xf>
    <xf numFmtId="3" fontId="2" fillId="0" borderId="18" xfId="1" applyNumberFormat="1" applyFont="1" applyFill="1" applyBorder="1" applyAlignment="1">
      <alignment horizontal="left"/>
    </xf>
    <xf numFmtId="3" fontId="2" fillId="0" borderId="19" xfId="1" applyNumberFormat="1" applyFont="1" applyFill="1" applyBorder="1" applyAlignment="1">
      <alignment horizontal="right"/>
    </xf>
    <xf numFmtId="0" fontId="2" fillId="0" borderId="3" xfId="1" applyFont="1" applyFill="1" applyBorder="1" applyAlignment="1">
      <alignment vertical="center"/>
    </xf>
    <xf numFmtId="0" fontId="2" fillId="0" borderId="68" xfId="1" applyFont="1" applyFill="1" applyBorder="1" applyAlignment="1">
      <alignment horizontal="center"/>
    </xf>
    <xf numFmtId="3" fontId="2" fillId="0" borderId="36" xfId="1" applyNumberFormat="1" applyFont="1" applyFill="1" applyBorder="1" applyAlignment="1">
      <alignment horizontal="center"/>
    </xf>
    <xf numFmtId="3" fontId="2" fillId="0" borderId="37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vertical="center"/>
    </xf>
    <xf numFmtId="3" fontId="5" fillId="0" borderId="33" xfId="1" applyNumberFormat="1" applyFont="1" applyFill="1" applyBorder="1" applyAlignment="1">
      <alignment horizontal="center"/>
    </xf>
    <xf numFmtId="3" fontId="5" fillId="0" borderId="34" xfId="1" applyNumberFormat="1" applyFont="1" applyFill="1" applyBorder="1" applyAlignment="1">
      <alignment horizontal="center"/>
    </xf>
    <xf numFmtId="3" fontId="5" fillId="0" borderId="37" xfId="1" applyNumberFormat="1" applyFont="1" applyFill="1" applyBorder="1" applyAlignment="1">
      <alignment horizontal="center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0" fontId="6" fillId="0" borderId="14" xfId="1" applyFont="1" applyFill="1" applyBorder="1" applyAlignment="1"/>
    <xf numFmtId="0" fontId="6" fillId="0" borderId="0" xfId="1" applyFont="1" applyFill="1" applyBorder="1" applyAlignment="1"/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4" fillId="0" borderId="0" xfId="1" applyFont="1" applyAlignment="1">
      <alignment horizontal="right"/>
    </xf>
    <xf numFmtId="49" fontId="4" fillId="0" borderId="1" xfId="1" applyNumberFormat="1" applyFont="1" applyBorder="1" applyAlignment="1">
      <alignment horizontal="center"/>
    </xf>
    <xf numFmtId="0" fontId="4" fillId="0" borderId="0" xfId="1" applyFont="1"/>
    <xf numFmtId="0" fontId="4" fillId="0" borderId="0" xfId="1" applyFont="1"/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left"/>
    </xf>
    <xf numFmtId="0" fontId="35" fillId="0" borderId="0" xfId="1" applyFont="1" applyFill="1" applyAlignment="1">
      <alignment vertical="top"/>
    </xf>
    <xf numFmtId="0" fontId="6" fillId="0" borderId="0" xfId="1" applyFont="1" applyFill="1" applyAlignment="1">
      <alignment vertical="top"/>
    </xf>
    <xf numFmtId="0" fontId="35" fillId="0" borderId="0" xfId="1" applyFont="1" applyFill="1" applyAlignment="1">
      <alignment horizontal="justify" vertical="top" wrapText="1"/>
    </xf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7" fillId="0" borderId="0" xfId="1" applyFont="1"/>
    <xf numFmtId="0" fontId="7" fillId="0" borderId="0" xfId="1" applyFont="1" applyAlignment="1">
      <alignment horizontal="right"/>
    </xf>
    <xf numFmtId="49" fontId="7" fillId="0" borderId="1" xfId="1" applyNumberFormat="1" applyFont="1" applyBorder="1" applyAlignment="1">
      <alignment horizontal="center"/>
    </xf>
    <xf numFmtId="0" fontId="7" fillId="0" borderId="0" xfId="1" applyFont="1" applyAlignment="1">
      <alignment horizontal="right"/>
    </xf>
    <xf numFmtId="49" fontId="7" fillId="0" borderId="1" xfId="1" applyNumberFormat="1" applyFont="1" applyBorder="1" applyAlignment="1">
      <alignment horizontal="left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right"/>
    </xf>
    <xf numFmtId="49" fontId="4" fillId="0" borderId="5" xfId="1" applyNumberFormat="1" applyFont="1" applyBorder="1" applyAlignment="1">
      <alignment horizontal="center"/>
    </xf>
    <xf numFmtId="49" fontId="4" fillId="0" borderId="6" xfId="1" applyNumberFormat="1" applyFont="1" applyBorder="1" applyAlignment="1">
      <alignment horizontal="center"/>
    </xf>
    <xf numFmtId="49" fontId="4" fillId="0" borderId="7" xfId="1" applyNumberFormat="1" applyFont="1" applyBorder="1" applyAlignment="1">
      <alignment horizontal="center"/>
    </xf>
    <xf numFmtId="49" fontId="4" fillId="0" borderId="8" xfId="1" applyNumberFormat="1" applyFont="1" applyBorder="1" applyAlignment="1">
      <alignment horizontal="center"/>
    </xf>
    <xf numFmtId="49" fontId="4" fillId="0" borderId="9" xfId="1" applyNumberFormat="1" applyFont="1" applyBorder="1" applyAlignment="1">
      <alignment horizontal="center"/>
    </xf>
    <xf numFmtId="49" fontId="4" fillId="0" borderId="10" xfId="1" applyNumberFormat="1" applyFont="1" applyBorder="1" applyAlignment="1">
      <alignment horizontal="center"/>
    </xf>
    <xf numFmtId="49" fontId="4" fillId="0" borderId="11" xfId="1" applyNumberFormat="1" applyFont="1" applyBorder="1" applyAlignment="1">
      <alignment horizontal="center"/>
    </xf>
    <xf numFmtId="49" fontId="4" fillId="0" borderId="12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 applyAlignment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wrapText="1"/>
    </xf>
    <xf numFmtId="49" fontId="4" fillId="0" borderId="13" xfId="1" applyNumberFormat="1" applyFont="1" applyBorder="1" applyAlignment="1">
      <alignment horizontal="center"/>
    </xf>
    <xf numFmtId="49" fontId="4" fillId="0" borderId="14" xfId="1" applyNumberFormat="1" applyFont="1" applyBorder="1" applyAlignment="1">
      <alignment horizontal="center"/>
    </xf>
    <xf numFmtId="49" fontId="4" fillId="0" borderId="15" xfId="1" applyNumberFormat="1" applyFont="1" applyBorder="1" applyAlignment="1">
      <alignment horizontal="center"/>
    </xf>
    <xf numFmtId="49" fontId="4" fillId="0" borderId="16" xfId="1" applyNumberFormat="1" applyFont="1" applyBorder="1" applyAlignment="1">
      <alignment horizontal="center"/>
    </xf>
    <xf numFmtId="49" fontId="4" fillId="0" borderId="17" xfId="1" applyNumberFormat="1" applyFont="1" applyBorder="1" applyAlignment="1">
      <alignment horizontal="center"/>
    </xf>
    <xf numFmtId="0" fontId="4" fillId="0" borderId="1" xfId="1" applyFont="1" applyBorder="1"/>
    <xf numFmtId="49" fontId="4" fillId="0" borderId="18" xfId="1" applyNumberFormat="1" applyFont="1" applyBorder="1" applyAlignment="1">
      <alignment horizontal="center"/>
    </xf>
    <xf numFmtId="49" fontId="4" fillId="0" borderId="19" xfId="1" applyNumberFormat="1" applyFont="1" applyBorder="1" applyAlignment="1">
      <alignment horizontal="center"/>
    </xf>
    <xf numFmtId="49" fontId="4" fillId="0" borderId="20" xfId="1" applyNumberFormat="1" applyFont="1" applyBorder="1" applyAlignment="1">
      <alignment horizontal="center"/>
    </xf>
    <xf numFmtId="49" fontId="4" fillId="0" borderId="21" xfId="1" applyNumberFormat="1" applyFont="1" applyBorder="1" applyAlignment="1">
      <alignment horizontal="center"/>
    </xf>
    <xf numFmtId="49" fontId="4" fillId="0" borderId="22" xfId="1" applyNumberFormat="1" applyFont="1" applyBorder="1" applyAlignment="1">
      <alignment horizontal="center"/>
    </xf>
    <xf numFmtId="49" fontId="4" fillId="0" borderId="3" xfId="1" applyNumberFormat="1" applyFont="1" applyBorder="1" applyAlignment="1">
      <alignment horizontal="center"/>
    </xf>
    <xf numFmtId="49" fontId="4" fillId="0" borderId="23" xfId="1" applyNumberFormat="1" applyFont="1" applyBorder="1" applyAlignment="1">
      <alignment horizontal="center"/>
    </xf>
    <xf numFmtId="0" fontId="2" fillId="0" borderId="19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2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2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49" fontId="2" fillId="0" borderId="9" xfId="1" applyNumberFormat="1" applyFont="1" applyBorder="1" applyAlignment="1">
      <alignment horizontal="left"/>
    </xf>
    <xf numFmtId="0" fontId="2" fillId="0" borderId="0" xfId="1" applyFont="1" applyBorder="1"/>
    <xf numFmtId="0" fontId="2" fillId="0" borderId="25" xfId="1" applyFont="1" applyBorder="1"/>
    <xf numFmtId="0" fontId="2" fillId="0" borderId="2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49" fontId="2" fillId="0" borderId="11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0" fontId="2" fillId="0" borderId="11" xfId="1" applyFont="1" applyBorder="1"/>
    <xf numFmtId="0" fontId="2" fillId="0" borderId="9" xfId="1" applyFont="1" applyBorder="1"/>
    <xf numFmtId="0" fontId="36" fillId="0" borderId="69" xfId="0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6" xfId="1" applyNumberFormat="1" applyFont="1" applyBorder="1" applyAlignment="1">
      <alignment horizontal="center"/>
    </xf>
    <xf numFmtId="3" fontId="2" fillId="0" borderId="7" xfId="1" applyNumberFormat="1" applyFont="1" applyBorder="1" applyAlignment="1">
      <alignment horizontal="center"/>
    </xf>
    <xf numFmtId="0" fontId="2" fillId="0" borderId="11" xfId="1" applyFont="1" applyBorder="1" applyAlignment="1">
      <alignment horizontal="left" indent="2"/>
    </xf>
    <xf numFmtId="0" fontId="2" fillId="0" borderId="9" xfId="1" applyFont="1" applyBorder="1" applyAlignment="1">
      <alignment horizontal="left" indent="2"/>
    </xf>
    <xf numFmtId="0" fontId="2" fillId="0" borderId="64" xfId="1" applyFont="1" applyBorder="1" applyAlignment="1">
      <alignment horizontal="center"/>
    </xf>
    <xf numFmtId="3" fontId="2" fillId="0" borderId="8" xfId="1" applyNumberFormat="1" applyFont="1" applyBorder="1" applyAlignment="1">
      <alignment horizontal="center"/>
    </xf>
    <xf numFmtId="3" fontId="2" fillId="0" borderId="9" xfId="1" applyNumberFormat="1" applyFont="1" applyBorder="1" applyAlignment="1">
      <alignment horizontal="center"/>
    </xf>
    <xf numFmtId="3" fontId="2" fillId="0" borderId="12" xfId="1" applyNumberFormat="1" applyFont="1" applyBorder="1" applyAlignment="1">
      <alignment horizontal="center"/>
    </xf>
    <xf numFmtId="0" fontId="36" fillId="0" borderId="64" xfId="0" applyFont="1" applyBorder="1" applyAlignment="1">
      <alignment horizontal="center"/>
    </xf>
    <xf numFmtId="3" fontId="2" fillId="0" borderId="8" xfId="1" applyNumberFormat="1" applyFont="1" applyBorder="1" applyAlignment="1">
      <alignment horizontal="right"/>
    </xf>
    <xf numFmtId="3" fontId="2" fillId="0" borderId="9" xfId="1" applyNumberFormat="1" applyFont="1" applyBorder="1" applyAlignment="1">
      <alignment horizontal="right"/>
    </xf>
    <xf numFmtId="3" fontId="2" fillId="0" borderId="9" xfId="1" applyNumberFormat="1" applyFont="1" applyBorder="1" applyAlignment="1">
      <alignment horizontal="left"/>
    </xf>
    <xf numFmtId="3" fontId="2" fillId="0" borderId="12" xfId="1" applyNumberFormat="1" applyFont="1" applyBorder="1" applyAlignment="1">
      <alignment horizontal="left"/>
    </xf>
    <xf numFmtId="3" fontId="2" fillId="0" borderId="8" xfId="1" applyNumberFormat="1" applyFont="1" applyFill="1" applyBorder="1" applyAlignment="1">
      <alignment horizontal="right"/>
    </xf>
    <xf numFmtId="3" fontId="2" fillId="0" borderId="9" xfId="1" applyNumberFormat="1" applyFont="1" applyFill="1" applyBorder="1" applyAlignment="1">
      <alignment horizontal="right"/>
    </xf>
    <xf numFmtId="3" fontId="2" fillId="0" borderId="12" xfId="1" applyNumberFormat="1" applyFont="1" applyFill="1" applyBorder="1" applyAlignment="1">
      <alignment horizontal="left"/>
    </xf>
    <xf numFmtId="0" fontId="2" fillId="0" borderId="9" xfId="1" applyFont="1" applyBorder="1" applyAlignment="1">
      <alignment horizontal="left" indent="1"/>
    </xf>
    <xf numFmtId="3" fontId="5" fillId="0" borderId="8" xfId="1" applyNumberFormat="1" applyFont="1" applyBorder="1" applyAlignment="1">
      <alignment horizontal="right"/>
    </xf>
    <xf numFmtId="3" fontId="5" fillId="0" borderId="9" xfId="1" applyNumberFormat="1" applyFont="1" applyBorder="1" applyAlignment="1">
      <alignment horizontal="right"/>
    </xf>
    <xf numFmtId="3" fontId="5" fillId="0" borderId="9" xfId="1" applyNumberFormat="1" applyFont="1" applyBorder="1" applyAlignment="1">
      <alignment horizontal="center"/>
    </xf>
    <xf numFmtId="3" fontId="5" fillId="0" borderId="9" xfId="1" applyNumberFormat="1" applyFont="1" applyBorder="1" applyAlignment="1">
      <alignment horizontal="left"/>
    </xf>
    <xf numFmtId="3" fontId="5" fillId="0" borderId="12" xfId="1" applyNumberFormat="1" applyFont="1" applyBorder="1" applyAlignment="1">
      <alignment horizontal="left"/>
    </xf>
    <xf numFmtId="3" fontId="2" fillId="0" borderId="9" xfId="1" applyNumberFormat="1" applyFont="1" applyBorder="1" applyAlignment="1"/>
    <xf numFmtId="3" fontId="2" fillId="0" borderId="12" xfId="1" applyNumberFormat="1" applyFont="1" applyBorder="1" applyAlignment="1"/>
    <xf numFmtId="3" fontId="5" fillId="0" borderId="9" xfId="1" applyNumberFormat="1" applyFont="1" applyFill="1" applyBorder="1" applyAlignment="1">
      <alignment horizontal="center"/>
    </xf>
    <xf numFmtId="0" fontId="2" fillId="0" borderId="9" xfId="1" applyFont="1" applyBorder="1" applyAlignment="1">
      <alignment horizontal="left" wrapText="1" indent="1"/>
    </xf>
    <xf numFmtId="0" fontId="2" fillId="0" borderId="64" xfId="1" applyFont="1" applyBorder="1" applyAlignment="1">
      <alignment horizontal="center" wrapText="1"/>
    </xf>
    <xf numFmtId="3" fontId="2" fillId="0" borderId="10" xfId="1" applyNumberFormat="1" applyFont="1" applyBorder="1" applyAlignment="1">
      <alignment horizontal="center"/>
    </xf>
    <xf numFmtId="3" fontId="2" fillId="0" borderId="8" xfId="1" applyNumberFormat="1" applyFont="1" applyBorder="1" applyAlignment="1">
      <alignment horizontal="right" vertical="center"/>
    </xf>
    <xf numFmtId="3" fontId="2" fillId="0" borderId="9" xfId="1" applyNumberFormat="1" applyFont="1" applyBorder="1" applyAlignment="1">
      <alignment horizontal="right" vertical="center"/>
    </xf>
    <xf numFmtId="3" fontId="2" fillId="0" borderId="9" xfId="1" applyNumberFormat="1" applyFont="1" applyBorder="1" applyAlignment="1">
      <alignment horizontal="left" vertical="center"/>
    </xf>
    <xf numFmtId="3" fontId="2" fillId="0" borderId="12" xfId="1" applyNumberFormat="1" applyFont="1" applyBorder="1" applyAlignment="1">
      <alignment horizontal="left"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66" xfId="1" applyFont="1" applyBorder="1" applyAlignment="1">
      <alignment horizontal="center" vertical="center"/>
    </xf>
    <xf numFmtId="3" fontId="2" fillId="0" borderId="22" xfId="1" applyNumberFormat="1" applyFont="1" applyBorder="1" applyAlignment="1">
      <alignment vertical="center"/>
    </xf>
    <xf numFmtId="3" fontId="2" fillId="0" borderId="3" xfId="1" applyNumberFormat="1" applyFont="1" applyBorder="1" applyAlignment="1">
      <alignment horizontal="right" vertical="center"/>
    </xf>
    <xf numFmtId="3" fontId="2" fillId="0" borderId="3" xfId="1" applyNumberFormat="1" applyFont="1" applyBorder="1" applyAlignment="1">
      <alignment vertical="center"/>
    </xf>
    <xf numFmtId="3" fontId="2" fillId="0" borderId="3" xfId="1" applyNumberFormat="1" applyFont="1" applyBorder="1" applyAlignment="1">
      <alignment horizontal="right" vertical="center"/>
    </xf>
    <xf numFmtId="3" fontId="2" fillId="0" borderId="3" xfId="1" applyNumberFormat="1" applyFont="1" applyBorder="1" applyAlignment="1">
      <alignment horizontal="center"/>
    </xf>
    <xf numFmtId="3" fontId="2" fillId="0" borderId="3" xfId="1" applyNumberFormat="1" applyFont="1" applyBorder="1" applyAlignment="1">
      <alignment horizontal="left"/>
    </xf>
    <xf numFmtId="3" fontId="2" fillId="0" borderId="23" xfId="1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21" xfId="1" applyFont="1" applyBorder="1" applyAlignment="1">
      <alignment vertical="center"/>
    </xf>
    <xf numFmtId="0" fontId="2" fillId="0" borderId="1" xfId="1" applyFont="1" applyBorder="1" applyAlignment="1">
      <alignment horizontal="left" vertical="center" indent="1"/>
    </xf>
    <xf numFmtId="0" fontId="2" fillId="0" borderId="68" xfId="1" applyFont="1" applyBorder="1" applyAlignment="1">
      <alignment horizontal="center" vertical="center"/>
    </xf>
    <xf numFmtId="3" fontId="5" fillId="0" borderId="33" xfId="1" applyNumberFormat="1" applyFont="1" applyBorder="1" applyAlignment="1">
      <alignment horizontal="right" vertical="center"/>
    </xf>
    <xf numFmtId="3" fontId="5" fillId="0" borderId="34" xfId="1" applyNumberFormat="1" applyFont="1" applyBorder="1" applyAlignment="1">
      <alignment horizontal="right" vertical="center"/>
    </xf>
    <xf numFmtId="3" fontId="5" fillId="0" borderId="34" xfId="1" applyNumberFormat="1" applyFont="1" applyBorder="1" applyAlignment="1">
      <alignment horizontal="center" vertical="center"/>
    </xf>
    <xf numFmtId="3" fontId="5" fillId="0" borderId="34" xfId="1" applyNumberFormat="1" applyFont="1" applyBorder="1" applyAlignment="1">
      <alignment horizontal="left" vertical="center"/>
    </xf>
    <xf numFmtId="3" fontId="5" fillId="0" borderId="37" xfId="1" applyNumberFormat="1" applyFont="1" applyBorder="1" applyAlignment="1">
      <alignment horizontal="left" vertical="center"/>
    </xf>
    <xf numFmtId="49" fontId="2" fillId="0" borderId="19" xfId="1" applyNumberFormat="1" applyFont="1" applyBorder="1" applyAlignment="1">
      <alignment horizontal="center"/>
    </xf>
    <xf numFmtId="49" fontId="2" fillId="0" borderId="14" xfId="1" applyNumberFormat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69" xfId="1" applyFont="1" applyBorder="1" applyAlignment="1"/>
    <xf numFmtId="0" fontId="2" fillId="0" borderId="26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49" fontId="2" fillId="0" borderId="2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2" fillId="0" borderId="9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9" xfId="1" applyFont="1" applyBorder="1" applyAlignment="1">
      <alignment horizontal="left" wrapText="1"/>
    </xf>
    <xf numFmtId="3" fontId="2" fillId="0" borderId="16" xfId="1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2" fillId="0" borderId="17" xfId="1" applyNumberFormat="1" applyFont="1" applyBorder="1" applyAlignment="1">
      <alignment horizontal="center"/>
    </xf>
    <xf numFmtId="49" fontId="2" fillId="0" borderId="8" xfId="1" applyNumberFormat="1" applyFont="1" applyBorder="1" applyAlignment="1">
      <alignment horizontal="center"/>
    </xf>
    <xf numFmtId="166" fontId="2" fillId="0" borderId="9" xfId="1" applyNumberFormat="1" applyFont="1" applyBorder="1" applyAlignment="1">
      <alignment horizontal="center"/>
    </xf>
    <xf numFmtId="49" fontId="2" fillId="0" borderId="12" xfId="1" applyNumberFormat="1" applyFont="1" applyBorder="1" applyAlignment="1">
      <alignment horizontal="center"/>
    </xf>
    <xf numFmtId="0" fontId="2" fillId="0" borderId="9" xfId="1" applyFont="1" applyBorder="1" applyAlignment="1">
      <alignment horizontal="left"/>
    </xf>
    <xf numFmtId="0" fontId="2" fillId="0" borderId="8" xfId="1" applyFont="1" applyBorder="1" applyAlignment="1">
      <alignment horizontal="right"/>
    </xf>
    <xf numFmtId="0" fontId="2" fillId="0" borderId="9" xfId="1" applyFont="1" applyBorder="1" applyAlignment="1">
      <alignment horizontal="right"/>
    </xf>
    <xf numFmtId="0" fontId="2" fillId="0" borderId="12" xfId="1" applyFont="1" applyBorder="1" applyAlignment="1">
      <alignment horizontal="left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left" vertical="center"/>
    </xf>
    <xf numFmtId="0" fontId="2" fillId="0" borderId="2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6" fillId="0" borderId="0" xfId="1" applyFont="1"/>
    <xf numFmtId="0" fontId="6" fillId="0" borderId="0" xfId="1" applyFont="1" applyBorder="1" applyAlignment="1">
      <alignment horizontal="center"/>
    </xf>
    <xf numFmtId="0" fontId="18" fillId="0" borderId="0" xfId="1" applyFont="1" applyFill="1"/>
    <xf numFmtId="0" fontId="19" fillId="0" borderId="0" xfId="1" applyFont="1" applyFill="1"/>
    <xf numFmtId="0" fontId="38" fillId="0" borderId="0" xfId="1" applyFont="1" applyFill="1" applyAlignment="1">
      <alignment horizontal="center"/>
    </xf>
    <xf numFmtId="0" fontId="38" fillId="0" borderId="0" xfId="1" applyFont="1" applyFill="1"/>
    <xf numFmtId="0" fontId="39" fillId="0" borderId="0" xfId="1" applyFont="1" applyFill="1"/>
    <xf numFmtId="0" fontId="4" fillId="0" borderId="45" xfId="1" applyFont="1" applyFill="1" applyBorder="1" applyAlignment="1">
      <alignment horizontal="center"/>
    </xf>
    <xf numFmtId="49" fontId="4" fillId="0" borderId="46" xfId="1" applyNumberFormat="1" applyFont="1" applyFill="1" applyBorder="1" applyAlignment="1">
      <alignment horizontal="center"/>
    </xf>
    <xf numFmtId="49" fontId="4" fillId="0" borderId="47" xfId="1" applyNumberFormat="1" applyFont="1" applyFill="1" applyBorder="1" applyAlignment="1">
      <alignment horizontal="center"/>
    </xf>
    <xf numFmtId="49" fontId="4" fillId="0" borderId="48" xfId="1" applyNumberFormat="1" applyFont="1" applyFill="1" applyBorder="1" applyAlignment="1">
      <alignment horizontal="center"/>
    </xf>
    <xf numFmtId="49" fontId="4" fillId="0" borderId="49" xfId="1" applyNumberFormat="1" applyFont="1" applyFill="1" applyBorder="1" applyAlignment="1">
      <alignment horizontal="center"/>
    </xf>
    <xf numFmtId="49" fontId="4" fillId="0" borderId="50" xfId="1" applyNumberFormat="1" applyFont="1" applyFill="1" applyBorder="1" applyAlignment="1">
      <alignment horizontal="center"/>
    </xf>
    <xf numFmtId="49" fontId="4" fillId="0" borderId="5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52" xfId="1" applyFont="1" applyFill="1" applyBorder="1" applyAlignment="1">
      <alignment horizontal="center"/>
    </xf>
    <xf numFmtId="0" fontId="4" fillId="0" borderId="53" xfId="1" applyFont="1" applyFill="1" applyBorder="1" applyAlignment="1">
      <alignment horizontal="center"/>
    </xf>
    <xf numFmtId="0" fontId="4" fillId="0" borderId="54" xfId="1" applyFont="1" applyFill="1" applyBorder="1" applyAlignment="1">
      <alignment horizontal="center"/>
    </xf>
    <xf numFmtId="0" fontId="8" fillId="0" borderId="19" xfId="1" applyFont="1" applyFill="1" applyBorder="1" applyAlignment="1">
      <alignment horizontal="center" vertical="center"/>
    </xf>
    <xf numFmtId="49" fontId="8" fillId="0" borderId="19" xfId="1" applyNumberFormat="1" applyFont="1" applyFill="1" applyBorder="1" applyAlignment="1">
      <alignment horizontal="center" vertical="center"/>
    </xf>
    <xf numFmtId="49" fontId="8" fillId="0" borderId="14" xfId="1" applyNumberFormat="1" applyFont="1" applyFill="1" applyBorder="1" applyAlignment="1">
      <alignment horizontal="center" vertical="center"/>
    </xf>
    <xf numFmtId="49" fontId="8" fillId="0" borderId="18" xfId="1" applyNumberFormat="1" applyFont="1" applyFill="1" applyBorder="1" applyAlignment="1">
      <alignment horizontal="center" vertical="center"/>
    </xf>
    <xf numFmtId="0" fontId="8" fillId="0" borderId="50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0" xfId="1" applyFont="1" applyFill="1" applyAlignment="1"/>
    <xf numFmtId="0" fontId="8" fillId="0" borderId="24" xfId="1" applyFont="1" applyFill="1" applyBorder="1" applyAlignment="1">
      <alignment horizontal="center" vertical="center"/>
    </xf>
    <xf numFmtId="49" fontId="8" fillId="0" borderId="24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/>
    </xf>
    <xf numFmtId="49" fontId="8" fillId="0" borderId="25" xfId="1" applyNumberFormat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/>
    </xf>
    <xf numFmtId="49" fontId="8" fillId="0" borderId="2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49" fontId="8" fillId="0" borderId="20" xfId="1" applyNumberFormat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/>
    <xf numFmtId="0" fontId="8" fillId="0" borderId="14" xfId="1" applyFont="1" applyFill="1" applyBorder="1" applyAlignment="1">
      <alignment horizontal="left"/>
    </xf>
    <xf numFmtId="49" fontId="23" fillId="0" borderId="9" xfId="1" applyNumberFormat="1" applyFont="1" applyFill="1" applyBorder="1" applyAlignment="1">
      <alignment horizontal="left"/>
    </xf>
    <xf numFmtId="0" fontId="8" fillId="0" borderId="14" xfId="1" applyFont="1" applyFill="1" applyBorder="1"/>
    <xf numFmtId="0" fontId="8" fillId="0" borderId="14" xfId="1" applyFont="1" applyFill="1" applyBorder="1" applyAlignment="1"/>
    <xf numFmtId="0" fontId="8" fillId="0" borderId="14" xfId="1" applyFont="1" applyFill="1" applyBorder="1" applyAlignment="1">
      <alignment horizontal="left"/>
    </xf>
    <xf numFmtId="49" fontId="8" fillId="0" borderId="24" xfId="1" applyNumberFormat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horizontal="center"/>
    </xf>
    <xf numFmtId="49" fontId="8" fillId="0" borderId="32" xfId="1" applyNumberFormat="1" applyFont="1" applyFill="1" applyBorder="1" applyAlignment="1">
      <alignment horizontal="center"/>
    </xf>
    <xf numFmtId="0" fontId="40" fillId="0" borderId="31" xfId="1" applyFont="1" applyFill="1" applyBorder="1" applyAlignment="1">
      <alignment horizontal="center"/>
    </xf>
    <xf numFmtId="0" fontId="40" fillId="0" borderId="0" xfId="1" applyFont="1" applyFill="1" applyBorder="1" applyAlignment="1">
      <alignment horizontal="center"/>
    </xf>
    <xf numFmtId="0" fontId="40" fillId="0" borderId="25" xfId="1" applyFont="1" applyFill="1" applyBorder="1" applyAlignment="1">
      <alignment horizontal="center"/>
    </xf>
    <xf numFmtId="0" fontId="40" fillId="0" borderId="24" xfId="1" applyFont="1" applyFill="1" applyBorder="1" applyAlignment="1">
      <alignment horizontal="right"/>
    </xf>
    <xf numFmtId="0" fontId="40" fillId="0" borderId="0" xfId="1" applyFont="1" applyFill="1" applyBorder="1" applyAlignment="1">
      <alignment horizontal="right"/>
    </xf>
    <xf numFmtId="0" fontId="40" fillId="0" borderId="0" xfId="1" applyFont="1" applyFill="1" applyBorder="1" applyAlignment="1">
      <alignment horizontal="left"/>
    </xf>
    <xf numFmtId="0" fontId="40" fillId="0" borderId="25" xfId="1" applyFont="1" applyFill="1" applyBorder="1" applyAlignment="1">
      <alignment horizontal="left"/>
    </xf>
    <xf numFmtId="0" fontId="40" fillId="0" borderId="24" xfId="1" applyFont="1" applyFill="1" applyBorder="1" applyAlignment="1">
      <alignment horizontal="center"/>
    </xf>
    <xf numFmtId="49" fontId="40" fillId="0" borderId="24" xfId="1" applyNumberFormat="1" applyFont="1" applyFill="1" applyBorder="1" applyAlignment="1">
      <alignment horizontal="center"/>
    </xf>
    <xf numFmtId="49" fontId="40" fillId="0" borderId="0" xfId="1" applyNumberFormat="1" applyFont="1" applyFill="1" applyBorder="1" applyAlignment="1">
      <alignment horizontal="center"/>
    </xf>
    <xf numFmtId="49" fontId="40" fillId="0" borderId="25" xfId="1" applyNumberFormat="1" applyFont="1" applyFill="1" applyBorder="1" applyAlignment="1">
      <alignment horizontal="center"/>
    </xf>
    <xf numFmtId="0" fontId="40" fillId="0" borderId="32" xfId="1" applyFont="1" applyFill="1" applyBorder="1" applyAlignment="1">
      <alignment horizontal="center"/>
    </xf>
    <xf numFmtId="0" fontId="8" fillId="0" borderId="21" xfId="1" applyFont="1" applyFill="1" applyBorder="1" applyAlignment="1"/>
    <xf numFmtId="0" fontId="8" fillId="0" borderId="1" xfId="1" applyFont="1" applyFill="1" applyBorder="1" applyAlignment="1">
      <alignment horizontal="left"/>
    </xf>
    <xf numFmtId="0" fontId="8" fillId="0" borderId="1" xfId="1" applyFont="1" applyFill="1" applyBorder="1" applyAlignment="1"/>
    <xf numFmtId="0" fontId="8" fillId="0" borderId="1" xfId="1" applyFont="1" applyFill="1" applyBorder="1" applyAlignment="1">
      <alignment horizontal="right"/>
    </xf>
    <xf numFmtId="0" fontId="8" fillId="0" borderId="1" xfId="1" applyFont="1" applyFill="1" applyBorder="1"/>
    <xf numFmtId="49" fontId="8" fillId="0" borderId="21" xfId="1" applyNumberFormat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49" fontId="8" fillId="0" borderId="17" xfId="1" applyNumberFormat="1" applyFont="1" applyFill="1" applyBorder="1" applyAlignment="1">
      <alignment horizontal="center"/>
    </xf>
    <xf numFmtId="0" fontId="40" fillId="0" borderId="16" xfId="1" applyFont="1" applyFill="1" applyBorder="1" applyAlignment="1">
      <alignment horizontal="center"/>
    </xf>
    <xf numFmtId="0" fontId="40" fillId="0" borderId="1" xfId="1" applyFont="1" applyFill="1" applyBorder="1" applyAlignment="1">
      <alignment horizontal="center"/>
    </xf>
    <xf numFmtId="0" fontId="40" fillId="0" borderId="20" xfId="1" applyFont="1" applyFill="1" applyBorder="1" applyAlignment="1">
      <alignment horizontal="center"/>
    </xf>
    <xf numFmtId="0" fontId="40" fillId="0" borderId="21" xfId="1" applyFont="1" applyFill="1" applyBorder="1" applyAlignment="1">
      <alignment horizontal="right"/>
    </xf>
    <xf numFmtId="0" fontId="40" fillId="0" borderId="1" xfId="1" applyFont="1" applyFill="1" applyBorder="1" applyAlignment="1">
      <alignment horizontal="right"/>
    </xf>
    <xf numFmtId="0" fontId="40" fillId="0" borderId="1" xfId="1" applyFont="1" applyFill="1" applyBorder="1" applyAlignment="1">
      <alignment horizontal="center"/>
    </xf>
    <xf numFmtId="0" fontId="40" fillId="0" borderId="1" xfId="1" applyFont="1" applyFill="1" applyBorder="1" applyAlignment="1">
      <alignment horizontal="left"/>
    </xf>
    <xf numFmtId="0" fontId="40" fillId="0" borderId="20" xfId="1" applyFont="1" applyFill="1" applyBorder="1" applyAlignment="1">
      <alignment horizontal="left"/>
    </xf>
    <xf numFmtId="0" fontId="40" fillId="0" borderId="21" xfId="1" applyFont="1" applyFill="1" applyBorder="1" applyAlignment="1">
      <alignment horizontal="center"/>
    </xf>
    <xf numFmtId="49" fontId="40" fillId="0" borderId="21" xfId="1" applyNumberFormat="1" applyFont="1" applyFill="1" applyBorder="1" applyAlignment="1">
      <alignment horizontal="center"/>
    </xf>
    <xf numFmtId="49" fontId="40" fillId="0" borderId="1" xfId="1" applyNumberFormat="1" applyFont="1" applyFill="1" applyBorder="1" applyAlignment="1">
      <alignment horizontal="center"/>
    </xf>
    <xf numFmtId="49" fontId="40" fillId="0" borderId="20" xfId="1" applyNumberFormat="1" applyFont="1" applyFill="1" applyBorder="1" applyAlignment="1">
      <alignment horizontal="center"/>
    </xf>
    <xf numFmtId="0" fontId="40" fillId="0" borderId="17" xfId="1" applyFont="1" applyFill="1" applyBorder="1" applyAlignment="1">
      <alignment horizontal="center"/>
    </xf>
    <xf numFmtId="0" fontId="8" fillId="0" borderId="24" xfId="1" applyFont="1" applyFill="1" applyBorder="1" applyAlignment="1"/>
    <xf numFmtId="0" fontId="8" fillId="0" borderId="0" xfId="1" applyFont="1" applyFill="1" applyBorder="1" applyAlignment="1">
      <alignment horizontal="left"/>
    </xf>
    <xf numFmtId="49" fontId="23" fillId="0" borderId="1" xfId="1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left" vertical="top"/>
    </xf>
    <xf numFmtId="49" fontId="8" fillId="0" borderId="19" xfId="1" applyNumberFormat="1" applyFont="1" applyFill="1" applyBorder="1" applyAlignment="1">
      <alignment horizontal="center"/>
    </xf>
    <xf numFmtId="49" fontId="8" fillId="0" borderId="14" xfId="1" applyNumberFormat="1" applyFont="1" applyFill="1" applyBorder="1" applyAlignment="1">
      <alignment horizontal="center"/>
    </xf>
    <xf numFmtId="49" fontId="8" fillId="0" borderId="15" xfId="1" applyNumberFormat="1" applyFont="1" applyFill="1" applyBorder="1" applyAlignment="1">
      <alignment horizontal="center"/>
    </xf>
    <xf numFmtId="0" fontId="8" fillId="0" borderId="70" xfId="1" applyFont="1" applyFill="1" applyBorder="1" applyAlignment="1">
      <alignment horizontal="center"/>
    </xf>
    <xf numFmtId="0" fontId="8" fillId="0" borderId="55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8" fillId="0" borderId="56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/>
    </xf>
    <xf numFmtId="0" fontId="8" fillId="0" borderId="49" xfId="1" applyFont="1" applyFill="1" applyBorder="1" applyAlignment="1">
      <alignment horizontal="center"/>
    </xf>
    <xf numFmtId="0" fontId="8" fillId="0" borderId="50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8" fillId="0" borderId="51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left" indent="1"/>
    </xf>
    <xf numFmtId="0" fontId="8" fillId="0" borderId="13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/>
    </xf>
    <xf numFmtId="0" fontId="8" fillId="0" borderId="18" xfId="1" applyFont="1" applyFill="1" applyBorder="1" applyAlignment="1">
      <alignment horizontal="center"/>
    </xf>
    <xf numFmtId="0" fontId="8" fillId="0" borderId="19" xfId="1" applyFont="1" applyFill="1" applyBorder="1" applyAlignment="1">
      <alignment horizontal="center"/>
    </xf>
    <xf numFmtId="0" fontId="8" fillId="0" borderId="15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indent="1"/>
    </xf>
    <xf numFmtId="0" fontId="8" fillId="0" borderId="16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20" xfId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"/>
    </xf>
    <xf numFmtId="0" fontId="8" fillId="0" borderId="9" xfId="1" applyFont="1" applyFill="1" applyBorder="1" applyAlignment="1">
      <alignment horizontal="left" indent="1"/>
    </xf>
    <xf numFmtId="49" fontId="8" fillId="0" borderId="11" xfId="1" applyNumberFormat="1" applyFont="1" applyFill="1" applyBorder="1" applyAlignment="1">
      <alignment horizontal="center"/>
    </xf>
    <xf numFmtId="49" fontId="8" fillId="0" borderId="9" xfId="1" applyNumberFormat="1" applyFont="1" applyFill="1" applyBorder="1" applyAlignment="1">
      <alignment horizontal="center"/>
    </xf>
    <xf numFmtId="49" fontId="8" fillId="0" borderId="12" xfId="1" applyNumberFormat="1" applyFont="1" applyFill="1" applyBorder="1" applyAlignment="1">
      <alignment horizontal="center"/>
    </xf>
    <xf numFmtId="0" fontId="8" fillId="0" borderId="9" xfId="1" applyFont="1" applyFill="1" applyBorder="1" applyAlignment="1">
      <alignment horizontal="left" wrapText="1" indent="1"/>
    </xf>
    <xf numFmtId="49" fontId="8" fillId="0" borderId="11" xfId="1" applyNumberFormat="1" applyFont="1" applyFill="1" applyBorder="1" applyAlignment="1">
      <alignment horizontal="center" wrapText="1"/>
    </xf>
    <xf numFmtId="49" fontId="8" fillId="0" borderId="9" xfId="1" applyNumberFormat="1" applyFont="1" applyFill="1" applyBorder="1" applyAlignment="1">
      <alignment horizontal="center" wrapText="1"/>
    </xf>
    <xf numFmtId="49" fontId="8" fillId="0" borderId="12" xfId="1" applyNumberFormat="1" applyFont="1" applyFill="1" applyBorder="1" applyAlignment="1">
      <alignment horizontal="center" wrapText="1"/>
    </xf>
    <xf numFmtId="0" fontId="8" fillId="0" borderId="11" xfId="1" applyFont="1" applyFill="1" applyBorder="1" applyAlignment="1"/>
    <xf numFmtId="0" fontId="8" fillId="0" borderId="52" xfId="1" applyFont="1" applyFill="1" applyBorder="1" applyAlignment="1">
      <alignment horizontal="center"/>
    </xf>
    <xf numFmtId="0" fontId="8" fillId="0" borderId="53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54" xfId="1" applyFont="1" applyFill="1" applyBorder="1" applyAlignment="1">
      <alignment horizontal="center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right"/>
    </xf>
    <xf numFmtId="0" fontId="8" fillId="0" borderId="18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left"/>
    </xf>
    <xf numFmtId="0" fontId="8" fillId="0" borderId="5" xfId="1" applyFont="1" applyFill="1" applyBorder="1" applyAlignment="1">
      <alignment horizontal="right"/>
    </xf>
    <xf numFmtId="0" fontId="8" fillId="0" borderId="6" xfId="1" applyFont="1" applyFill="1" applyBorder="1" applyAlignment="1">
      <alignment horizontal="right"/>
    </xf>
    <xf numFmtId="0" fontId="8" fillId="0" borderId="6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left"/>
    </xf>
    <xf numFmtId="0" fontId="8" fillId="0" borderId="43" xfId="1" applyFont="1" applyFill="1" applyBorder="1" applyAlignment="1">
      <alignment horizontal="left"/>
    </xf>
    <xf numFmtId="0" fontId="8" fillId="0" borderId="44" xfId="1" applyFont="1" applyFill="1" applyBorder="1" applyAlignment="1">
      <alignment horizontal="center"/>
    </xf>
    <xf numFmtId="0" fontId="8" fillId="0" borderId="43" xfId="1" applyFont="1" applyFill="1" applyBorder="1" applyAlignment="1">
      <alignment horizontal="center"/>
    </xf>
    <xf numFmtId="0" fontId="8" fillId="0" borderId="44" xfId="1" applyFont="1" applyFill="1" applyBorder="1" applyAlignment="1">
      <alignment horizontal="right"/>
    </xf>
    <xf numFmtId="0" fontId="8" fillId="0" borderId="7" xfId="1" applyFont="1" applyFill="1" applyBorder="1" applyAlignment="1">
      <alignment horizontal="left"/>
    </xf>
    <xf numFmtId="0" fontId="8" fillId="0" borderId="19" xfId="1" applyFont="1" applyFill="1" applyBorder="1" applyAlignment="1">
      <alignment horizontal="right"/>
    </xf>
    <xf numFmtId="0" fontId="8" fillId="0" borderId="14" xfId="1" applyFont="1" applyFill="1" applyBorder="1" applyAlignment="1">
      <alignment horizontal="right"/>
    </xf>
    <xf numFmtId="0" fontId="8" fillId="0" borderId="18" xfId="1" applyFont="1" applyFill="1" applyBorder="1" applyAlignment="1">
      <alignment horizontal="left"/>
    </xf>
    <xf numFmtId="0" fontId="8" fillId="0" borderId="15" xfId="1" applyFont="1" applyFill="1" applyBorder="1" applyAlignment="1">
      <alignment horizontal="left"/>
    </xf>
    <xf numFmtId="0" fontId="8" fillId="0" borderId="21" xfId="1" applyFont="1" applyFill="1" applyBorder="1" applyAlignment="1">
      <alignment horizontal="right"/>
    </xf>
    <xf numFmtId="0" fontId="8" fillId="0" borderId="1" xfId="1" applyFont="1" applyFill="1" applyBorder="1" applyAlignment="1">
      <alignment horizontal="right"/>
    </xf>
    <xf numFmtId="0" fontId="8" fillId="0" borderId="20" xfId="1" applyFont="1" applyFill="1" applyBorder="1" applyAlignment="1">
      <alignment horizontal="left"/>
    </xf>
    <xf numFmtId="0" fontId="8" fillId="0" borderId="17" xfId="1" applyFont="1" applyFill="1" applyBorder="1" applyAlignment="1">
      <alignment horizontal="left"/>
    </xf>
    <xf numFmtId="0" fontId="8" fillId="0" borderId="11" xfId="1" applyFont="1" applyFill="1" applyBorder="1" applyAlignment="1">
      <alignment horizontal="right"/>
    </xf>
    <xf numFmtId="0" fontId="8" fillId="0" borderId="9" xfId="1" applyFont="1" applyFill="1" applyBorder="1" applyAlignment="1">
      <alignment horizontal="right"/>
    </xf>
    <xf numFmtId="0" fontId="8" fillId="0" borderId="9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left"/>
    </xf>
    <xf numFmtId="0" fontId="8" fillId="0" borderId="12" xfId="1" applyFont="1" applyFill="1" applyBorder="1" applyAlignment="1">
      <alignment horizontal="left"/>
    </xf>
    <xf numFmtId="0" fontId="8" fillId="0" borderId="8" xfId="1" applyFont="1" applyFill="1" applyBorder="1" applyAlignment="1">
      <alignment horizontal="right"/>
    </xf>
    <xf numFmtId="49" fontId="8" fillId="0" borderId="50" xfId="1" applyNumberFormat="1" applyFont="1" applyFill="1" applyBorder="1" applyAlignment="1">
      <alignment horizontal="center"/>
    </xf>
    <xf numFmtId="0" fontId="8" fillId="0" borderId="71" xfId="1" applyFont="1" applyFill="1" applyBorder="1" applyAlignment="1">
      <alignment horizontal="center"/>
    </xf>
    <xf numFmtId="0" fontId="8" fillId="0" borderId="45" xfId="1" applyFont="1" applyFill="1" applyBorder="1" applyAlignment="1">
      <alignment horizontal="center"/>
    </xf>
    <xf numFmtId="3" fontId="8" fillId="0" borderId="50" xfId="1" applyNumberFormat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0" fontId="4" fillId="0" borderId="0" xfId="1" applyFont="1" applyBorder="1" applyAlignment="1"/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right"/>
    </xf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4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19" xfId="1" applyFont="1" applyBorder="1" applyAlignment="1">
      <alignment horizontal="right"/>
    </xf>
    <xf numFmtId="0" fontId="4" fillId="0" borderId="14" xfId="1" applyFont="1" applyBorder="1" applyAlignment="1">
      <alignment horizontal="right"/>
    </xf>
    <xf numFmtId="49" fontId="4" fillId="0" borderId="9" xfId="1" applyNumberFormat="1" applyFont="1" applyBorder="1" applyAlignment="1">
      <alignment horizontal="left"/>
    </xf>
    <xf numFmtId="0" fontId="4" fillId="0" borderId="14" xfId="1" applyFont="1" applyBorder="1"/>
    <xf numFmtId="0" fontId="2" fillId="0" borderId="14" xfId="1" applyFont="1" applyBorder="1" applyAlignment="1">
      <alignment horizontal="left"/>
    </xf>
    <xf numFmtId="0" fontId="4" fillId="0" borderId="14" xfId="1" applyFont="1" applyBorder="1" applyAlignment="1">
      <alignment horizontal="center"/>
    </xf>
    <xf numFmtId="0" fontId="4" fillId="0" borderId="14" xfId="1" applyFont="1" applyBorder="1" applyAlignment="1"/>
    <xf numFmtId="0" fontId="4" fillId="0" borderId="18" xfId="1" applyFont="1" applyBorder="1" applyAlignment="1"/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4" fillId="0" borderId="24" xfId="1" applyFont="1" applyBorder="1" applyAlignment="1">
      <alignment horizontal="left"/>
    </xf>
    <xf numFmtId="49" fontId="4" fillId="0" borderId="0" xfId="1" applyNumberFormat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/>
    <xf numFmtId="0" fontId="2" fillId="0" borderId="0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4" fillId="0" borderId="25" xfId="1" applyFont="1" applyBorder="1" applyAlignment="1"/>
    <xf numFmtId="0" fontId="4" fillId="0" borderId="24" xfId="1" applyFont="1" applyBorder="1" applyAlignment="1">
      <alignment horizontal="center"/>
    </xf>
    <xf numFmtId="0" fontId="2" fillId="0" borderId="0" xfId="1" applyFont="1" applyBorder="1"/>
    <xf numFmtId="0" fontId="4" fillId="0" borderId="25" xfId="1" applyFont="1" applyBorder="1" applyAlignment="1">
      <alignment horizontal="center"/>
    </xf>
    <xf numFmtId="0" fontId="4" fillId="0" borderId="19" xfId="1" applyFont="1" applyBorder="1" applyAlignment="1">
      <alignment horizontal="center" vertical="top" wrapText="1"/>
    </xf>
    <xf numFmtId="0" fontId="4" fillId="0" borderId="14" xfId="1" applyFont="1" applyBorder="1" applyAlignment="1">
      <alignment horizontal="center" vertical="top"/>
    </xf>
    <xf numFmtId="0" fontId="4" fillId="0" borderId="18" xfId="1" applyFont="1" applyBorder="1" applyAlignment="1">
      <alignment horizontal="center" vertical="top"/>
    </xf>
    <xf numFmtId="0" fontId="4" fillId="0" borderId="19" xfId="1" applyFont="1" applyBorder="1" applyAlignment="1">
      <alignment horizontal="center" vertical="top"/>
    </xf>
    <xf numFmtId="0" fontId="4" fillId="0" borderId="21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top"/>
    </xf>
    <xf numFmtId="0" fontId="4" fillId="0" borderId="25" xfId="1" applyFont="1" applyBorder="1" applyAlignment="1">
      <alignment horizontal="center" vertical="top"/>
    </xf>
    <xf numFmtId="0" fontId="4" fillId="0" borderId="19" xfId="1" applyFont="1" applyBorder="1" applyAlignment="1"/>
    <xf numFmtId="0" fontId="3" fillId="0" borderId="14" xfId="1" applyFont="1" applyBorder="1" applyAlignment="1">
      <alignment horizontal="left" wrapText="1"/>
    </xf>
    <xf numFmtId="0" fontId="4" fillId="0" borderId="14" xfId="1" applyFont="1" applyBorder="1" applyAlignment="1">
      <alignment horizontal="left"/>
    </xf>
    <xf numFmtId="0" fontId="4" fillId="0" borderId="46" xfId="1" applyFont="1" applyBorder="1" applyAlignment="1">
      <alignment horizontal="center"/>
    </xf>
    <xf numFmtId="0" fontId="4" fillId="0" borderId="47" xfId="1" applyFont="1" applyBorder="1" applyAlignment="1">
      <alignment horizontal="center"/>
    </xf>
    <xf numFmtId="0" fontId="4" fillId="0" borderId="48" xfId="1" applyFont="1" applyBorder="1" applyAlignment="1">
      <alignment horizontal="center"/>
    </xf>
    <xf numFmtId="0" fontId="2" fillId="0" borderId="24" xfId="1" applyFont="1" applyBorder="1" applyAlignment="1"/>
    <xf numFmtId="0" fontId="2" fillId="0" borderId="0" xfId="1" applyFont="1" applyBorder="1" applyAlignment="1">
      <alignment horizontal="left" indent="2"/>
    </xf>
    <xf numFmtId="0" fontId="4" fillId="0" borderId="49" xfId="1" applyFont="1" applyBorder="1" applyAlignment="1">
      <alignment horizontal="center"/>
    </xf>
    <xf numFmtId="0" fontId="4" fillId="0" borderId="50" xfId="1" applyFont="1" applyBorder="1" applyAlignment="1">
      <alignment horizontal="center"/>
    </xf>
    <xf numFmtId="0" fontId="4" fillId="0" borderId="51" xfId="1" applyFont="1" applyBorder="1" applyAlignment="1">
      <alignment horizontal="center"/>
    </xf>
    <xf numFmtId="0" fontId="2" fillId="0" borderId="0" xfId="1" applyFont="1" applyAlignment="1"/>
    <xf numFmtId="0" fontId="4" fillId="0" borderId="24" xfId="1" applyFont="1" applyBorder="1" applyAlignment="1"/>
    <xf numFmtId="0" fontId="4" fillId="0" borderId="0" xfId="1" applyFont="1" applyBorder="1" applyAlignment="1">
      <alignment horizontal="left" indent="4"/>
    </xf>
    <xf numFmtId="0" fontId="4" fillId="0" borderId="71" xfId="1" applyFont="1" applyBorder="1" applyAlignment="1">
      <alignment horizontal="center"/>
    </xf>
    <xf numFmtId="0" fontId="4" fillId="0" borderId="45" xfId="1" applyFont="1" applyBorder="1" applyAlignment="1">
      <alignment horizontal="center"/>
    </xf>
    <xf numFmtId="0" fontId="4" fillId="0" borderId="57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7" fillId="0" borderId="24" xfId="1" applyFont="1" applyBorder="1" applyAlignment="1">
      <alignment horizontal="left" wrapText="1" indent="1"/>
    </xf>
    <xf numFmtId="0" fontId="7" fillId="0" borderId="0" xfId="1" applyFont="1" applyBorder="1" applyAlignment="1">
      <alignment horizontal="left" wrapText="1" indent="1"/>
    </xf>
    <xf numFmtId="49" fontId="4" fillId="0" borderId="24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49" fontId="4" fillId="0" borderId="32" xfId="1" applyNumberFormat="1" applyFont="1" applyBorder="1" applyAlignment="1">
      <alignment horizontal="center"/>
    </xf>
    <xf numFmtId="0" fontId="4" fillId="0" borderId="32" xfId="1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2" fillId="0" borderId="21" xfId="1" applyFont="1" applyBorder="1" applyAlignment="1"/>
    <xf numFmtId="0" fontId="2" fillId="0" borderId="1" xfId="1" applyFont="1" applyBorder="1" applyAlignment="1">
      <alignment horizontal="left" indent="2"/>
    </xf>
    <xf numFmtId="0" fontId="7" fillId="0" borderId="19" xfId="1" applyFont="1" applyBorder="1" applyAlignment="1">
      <alignment horizontal="left" wrapText="1" indent="1"/>
    </xf>
    <xf numFmtId="0" fontId="7" fillId="0" borderId="14" xfId="1" applyFont="1" applyBorder="1" applyAlignment="1">
      <alignment horizontal="left" wrapText="1" indent="1"/>
    </xf>
    <xf numFmtId="0" fontId="7" fillId="0" borderId="24" xfId="1" applyFont="1" applyBorder="1" applyAlignment="1">
      <alignment horizontal="left" wrapText="1" indent="1"/>
    </xf>
    <xf numFmtId="0" fontId="8" fillId="0" borderId="0" xfId="1" applyFont="1" applyBorder="1" applyAlignment="1">
      <alignment horizontal="left" wrapText="1" indent="6"/>
    </xf>
    <xf numFmtId="0" fontId="2" fillId="0" borderId="20" xfId="1" applyFont="1" applyBorder="1" applyAlignment="1">
      <alignment horizontal="left" indent="2"/>
    </xf>
    <xf numFmtId="0" fontId="4" fillId="0" borderId="52" xfId="1" applyFont="1" applyBorder="1" applyAlignment="1">
      <alignment horizontal="center"/>
    </xf>
    <xf numFmtId="0" fontId="4" fillId="0" borderId="53" xfId="1" applyFont="1" applyBorder="1" applyAlignment="1">
      <alignment horizontal="center"/>
    </xf>
    <xf numFmtId="0" fontId="4" fillId="0" borderId="54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11" xfId="1" applyFont="1" applyBorder="1" applyAlignment="1"/>
    <xf numFmtId="3" fontId="2" fillId="0" borderId="72" xfId="1" applyNumberFormat="1" applyFont="1" applyBorder="1" applyAlignment="1">
      <alignment horizontal="center" vertical="center"/>
    </xf>
    <xf numFmtId="0" fontId="2" fillId="0" borderId="73" xfId="1" applyFont="1" applyBorder="1" applyAlignment="1">
      <alignment horizontal="center" vertical="center"/>
    </xf>
    <xf numFmtId="3" fontId="2" fillId="0" borderId="73" xfId="1" applyNumberFormat="1" applyFont="1" applyBorder="1" applyAlignment="1">
      <alignment horizontal="center" vertical="center"/>
    </xf>
    <xf numFmtId="0" fontId="2" fillId="0" borderId="74" xfId="1" applyFont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top"/>
    </xf>
    <xf numFmtId="0" fontId="4" fillId="0" borderId="0" xfId="1" applyFont="1" applyBorder="1" applyAlignment="1"/>
    <xf numFmtId="0" fontId="6" fillId="0" borderId="14" xfId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4" fillId="0" borderId="0" xfId="1" applyFont="1" applyAlignment="1">
      <alignment horizontal="left"/>
    </xf>
    <xf numFmtId="0" fontId="8" fillId="0" borderId="0" xfId="0" applyFont="1" applyFill="1" applyAlignment="1"/>
    <xf numFmtId="0" fontId="8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/>
    <xf numFmtId="0" fontId="3" fillId="0" borderId="0" xfId="0" applyFont="1" applyFill="1"/>
    <xf numFmtId="49" fontId="3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49" fontId="2" fillId="0" borderId="46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49" fontId="2" fillId="0" borderId="50" xfId="0" applyNumberFormat="1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20" fillId="0" borderId="1" xfId="0" applyFont="1" applyFill="1" applyBorder="1" applyAlignment="1">
      <alignment horizontal="center" wrapText="1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4" fillId="0" borderId="1" xfId="0" applyFont="1" applyFill="1" applyBorder="1" applyAlignment="1"/>
    <xf numFmtId="0" fontId="4" fillId="0" borderId="14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/>
    </xf>
    <xf numFmtId="0" fontId="2" fillId="0" borderId="14" xfId="0" applyFont="1" applyFill="1" applyBorder="1" applyAlignment="1"/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/>
    <xf numFmtId="0" fontId="5" fillId="0" borderId="14" xfId="0" applyFont="1" applyFill="1" applyBorder="1" applyAlignment="1">
      <alignment horizontal="center" wrapText="1"/>
    </xf>
    <xf numFmtId="49" fontId="5" fillId="0" borderId="19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0" fontId="2" fillId="0" borderId="21" xfId="0" applyFont="1" applyFill="1" applyBorder="1" applyAlignment="1"/>
    <xf numFmtId="0" fontId="5" fillId="0" borderId="1" xfId="0" applyFont="1" applyFill="1" applyBorder="1" applyAlignment="1">
      <alignment horizontal="left"/>
    </xf>
    <xf numFmtId="49" fontId="5" fillId="0" borderId="2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 indent="2"/>
    </xf>
    <xf numFmtId="49" fontId="2" fillId="0" borderId="19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3" fontId="2" fillId="0" borderId="49" xfId="0" applyNumberFormat="1" applyFont="1" applyFill="1" applyBorder="1" applyAlignment="1">
      <alignment horizontal="center"/>
    </xf>
    <xf numFmtId="3" fontId="2" fillId="0" borderId="5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indent="1"/>
    </xf>
    <xf numFmtId="49" fontId="2" fillId="0" borderId="2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 wrapText="1" indent="1"/>
    </xf>
    <xf numFmtId="49" fontId="2" fillId="0" borderId="11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/>
    <xf numFmtId="0" fontId="2" fillId="0" borderId="9" xfId="0" applyFont="1" applyFill="1" applyBorder="1" applyAlignment="1">
      <alignment horizontal="left" indent="1"/>
    </xf>
    <xf numFmtId="0" fontId="5" fillId="0" borderId="9" xfId="0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left"/>
    </xf>
    <xf numFmtId="3" fontId="5" fillId="0" borderId="18" xfId="0" applyNumberFormat="1" applyFont="1" applyFill="1" applyBorder="1" applyAlignment="1">
      <alignment horizontal="left"/>
    </xf>
    <xf numFmtId="3" fontId="5" fillId="0" borderId="19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left"/>
    </xf>
    <xf numFmtId="3" fontId="8" fillId="0" borderId="18" xfId="0" applyNumberFormat="1" applyFont="1" applyFill="1" applyBorder="1" applyAlignment="1">
      <alignment horizontal="left"/>
    </xf>
    <xf numFmtId="3" fontId="8" fillId="0" borderId="19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left"/>
    </xf>
    <xf numFmtId="3" fontId="2" fillId="0" borderId="15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 indent="1"/>
    </xf>
    <xf numFmtId="0" fontId="2" fillId="0" borderId="20" xfId="0" applyFont="1" applyFill="1" applyBorder="1" applyAlignment="1">
      <alignment horizontal="left" wrapText="1" indent="1"/>
    </xf>
    <xf numFmtId="3" fontId="2" fillId="0" borderId="16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left"/>
    </xf>
    <xf numFmtId="3" fontId="8" fillId="0" borderId="20" xfId="0" applyNumberFormat="1" applyFont="1" applyFill="1" applyBorder="1" applyAlignment="1">
      <alignment horizontal="left"/>
    </xf>
    <xf numFmtId="3" fontId="8" fillId="0" borderId="2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3" fontId="2" fillId="0" borderId="38" xfId="0" applyNumberFormat="1" applyFont="1" applyFill="1" applyBorder="1" applyAlignment="1">
      <alignment horizontal="center"/>
    </xf>
    <xf numFmtId="3" fontId="2" fillId="0" borderId="39" xfId="0" applyNumberFormat="1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4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2" fillId="0" borderId="19" xfId="0" applyNumberFormat="1" applyFont="1" applyFill="1" applyBorder="1" applyAlignment="1">
      <alignment horizontal="left"/>
    </xf>
    <xf numFmtId="3" fontId="2" fillId="0" borderId="14" xfId="0" applyNumberFormat="1" applyFont="1" applyFill="1" applyBorder="1" applyAlignment="1"/>
    <xf numFmtId="3" fontId="2" fillId="0" borderId="14" xfId="0" applyNumberFormat="1" applyFont="1" applyFill="1" applyBorder="1" applyAlignment="1">
      <alignment horizontal="left"/>
    </xf>
    <xf numFmtId="3" fontId="2" fillId="0" borderId="18" xfId="0" applyNumberFormat="1" applyFont="1" applyFill="1" applyBorder="1" applyAlignment="1">
      <alignment horizontal="left"/>
    </xf>
    <xf numFmtId="3" fontId="2" fillId="0" borderId="24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left"/>
    </xf>
    <xf numFmtId="3" fontId="2" fillId="0" borderId="25" xfId="0" applyNumberFormat="1" applyFont="1" applyFill="1" applyBorder="1" applyAlignment="1">
      <alignment horizontal="left"/>
    </xf>
    <xf numFmtId="3" fontId="2" fillId="0" borderId="41" xfId="0" applyNumberFormat="1" applyFont="1" applyFill="1" applyBorder="1" applyAlignment="1">
      <alignment horizontal="left"/>
    </xf>
    <xf numFmtId="3" fontId="2" fillId="0" borderId="39" xfId="0" applyNumberFormat="1" applyFont="1" applyFill="1" applyBorder="1" applyAlignment="1">
      <alignment horizontal="left"/>
    </xf>
    <xf numFmtId="3" fontId="2" fillId="0" borderId="40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5" fillId="0" borderId="31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center"/>
    </xf>
    <xf numFmtId="3" fontId="5" fillId="0" borderId="32" xfId="0" applyNumberFormat="1" applyFont="1" applyFill="1" applyBorder="1" applyAlignment="1">
      <alignment horizontal="center"/>
    </xf>
    <xf numFmtId="0" fontId="5" fillId="0" borderId="21" xfId="0" applyFont="1" applyFill="1" applyBorder="1" applyAlignment="1"/>
    <xf numFmtId="0" fontId="5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/>
    <xf numFmtId="0" fontId="2" fillId="0" borderId="14" xfId="0" applyFont="1" applyFill="1" applyBorder="1" applyAlignment="1">
      <alignment horizontal="left" indent="2"/>
    </xf>
    <xf numFmtId="0" fontId="2" fillId="0" borderId="18" xfId="0" applyFont="1" applyFill="1" applyBorder="1" applyAlignment="1">
      <alignment horizontal="left" indent="2"/>
    </xf>
    <xf numFmtId="3" fontId="2" fillId="0" borderId="5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wrapText="1" indent="1"/>
    </xf>
    <xf numFmtId="0" fontId="2" fillId="0" borderId="11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1"/>
    </xf>
    <xf numFmtId="0" fontId="2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 horizontal="right"/>
    </xf>
    <xf numFmtId="0" fontId="5" fillId="0" borderId="11" xfId="0" applyFont="1" applyFill="1" applyBorder="1" applyAlignment="1"/>
    <xf numFmtId="0" fontId="20" fillId="0" borderId="9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3" fontId="5" fillId="0" borderId="8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2" fillId="0" borderId="24" xfId="0" applyFont="1" applyFill="1" applyBorder="1" applyAlignment="1"/>
    <xf numFmtId="3" fontId="2" fillId="0" borderId="13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indent="1"/>
    </xf>
    <xf numFmtId="0" fontId="2" fillId="0" borderId="18" xfId="0" applyFont="1" applyFill="1" applyBorder="1" applyAlignment="1">
      <alignment horizontal="left" indent="1"/>
    </xf>
    <xf numFmtId="3" fontId="2" fillId="0" borderId="19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0" borderId="17" xfId="0" applyFont="1" applyFill="1" applyBorder="1" applyAlignment="1"/>
    <xf numFmtId="0" fontId="8" fillId="0" borderId="19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indent="2"/>
    </xf>
    <xf numFmtId="0" fontId="4" fillId="0" borderId="18" xfId="0" applyFont="1" applyFill="1" applyBorder="1" applyAlignment="1">
      <alignment horizontal="left" indent="2"/>
    </xf>
    <xf numFmtId="0" fontId="41" fillId="0" borderId="11" xfId="0" applyFont="1" applyFill="1" applyBorder="1" applyAlignment="1"/>
    <xf numFmtId="0" fontId="41" fillId="0" borderId="9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left"/>
    </xf>
    <xf numFmtId="0" fontId="41" fillId="0" borderId="11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3" fontId="41" fillId="0" borderId="8" xfId="0" applyNumberFormat="1" applyFont="1" applyFill="1" applyBorder="1" applyAlignment="1">
      <alignment horizontal="center"/>
    </xf>
    <xf numFmtId="3" fontId="41" fillId="0" borderId="9" xfId="0" applyNumberFormat="1" applyFont="1" applyFill="1" applyBorder="1" applyAlignment="1">
      <alignment horizontal="center"/>
    </xf>
    <xf numFmtId="3" fontId="41" fillId="0" borderId="12" xfId="0" applyNumberFormat="1" applyFont="1" applyFill="1" applyBorder="1" applyAlignment="1">
      <alignment horizontal="center"/>
    </xf>
    <xf numFmtId="3" fontId="41" fillId="0" borderId="11" xfId="0" applyNumberFormat="1" applyFont="1" applyFill="1" applyBorder="1" applyAlignment="1">
      <alignment horizontal="center"/>
    </xf>
    <xf numFmtId="0" fontId="41" fillId="0" borderId="0" xfId="0" applyFont="1" applyFill="1" applyAlignment="1"/>
    <xf numFmtId="0" fontId="5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3" fontId="2" fillId="0" borderId="8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2" fillId="0" borderId="41" xfId="0" applyFont="1" applyFill="1" applyBorder="1" applyAlignment="1"/>
    <xf numFmtId="0" fontId="2" fillId="0" borderId="39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0" borderId="39" xfId="0" applyFont="1" applyFill="1" applyBorder="1" applyAlignment="1"/>
    <xf numFmtId="0" fontId="2" fillId="0" borderId="42" xfId="0" applyFont="1" applyFill="1" applyBorder="1" applyAlignment="1"/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/>
    <xf numFmtId="0" fontId="6" fillId="0" borderId="1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1" xfId="0" applyNumberFormat="1" applyFont="1" applyFill="1" applyBorder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84"/>
  <sheetViews>
    <sheetView tabSelected="1" view="pageBreakPreview" zoomScaleNormal="100" zoomScaleSheetLayoutView="100" workbookViewId="0"/>
  </sheetViews>
  <sheetFormatPr defaultColWidth="0.85546875" defaultRowHeight="12.75" x14ac:dyDescent="0.2"/>
  <cols>
    <col min="1" max="50" width="0.85546875" style="1"/>
    <col min="51" max="51" width="0.85546875" style="1" customWidth="1"/>
    <col min="52" max="57" width="0.85546875" style="1"/>
    <col min="58" max="58" width="6.85546875" style="1" customWidth="1"/>
    <col min="59" max="16384" width="0.85546875" style="1"/>
  </cols>
  <sheetData>
    <row r="1" spans="1:103" ht="24" customHeight="1" x14ac:dyDescent="0.2"/>
    <row r="2" spans="1:103" s="132" customFormat="1" ht="15" x14ac:dyDescent="0.25">
      <c r="A2" s="243" t="s">
        <v>551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35"/>
    </row>
    <row r="3" spans="1:103" s="36" customFormat="1" ht="15.75" thickBot="1" x14ac:dyDescent="0.3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X3" s="132"/>
      <c r="Y3" s="132"/>
      <c r="Z3" s="132"/>
      <c r="AA3" s="1646" t="s">
        <v>552</v>
      </c>
      <c r="AB3" s="132"/>
      <c r="AC3" s="1647" t="s">
        <v>83</v>
      </c>
      <c r="AD3" s="1647"/>
      <c r="AE3" s="1647"/>
      <c r="AF3" s="1647"/>
      <c r="AG3" s="1647"/>
      <c r="AH3" s="1647"/>
      <c r="AI3" s="1647"/>
      <c r="AJ3" s="1647"/>
      <c r="AK3" s="1647"/>
      <c r="AL3" s="1647"/>
      <c r="AM3" s="1647"/>
      <c r="AN3" s="1647"/>
      <c r="AO3" s="1647"/>
      <c r="AP3" s="1647"/>
      <c r="AQ3" s="1647"/>
      <c r="AR3" s="1647"/>
      <c r="AS3" s="1647"/>
      <c r="AT3" s="1648">
        <v>20</v>
      </c>
      <c r="AU3" s="1648"/>
      <c r="AV3" s="1648"/>
      <c r="AW3" s="1648"/>
      <c r="AX3" s="1649" t="s">
        <v>303</v>
      </c>
      <c r="AY3" s="1649"/>
      <c r="AZ3" s="1649"/>
      <c r="BA3" s="1649"/>
      <c r="BB3" s="132" t="s">
        <v>0</v>
      </c>
      <c r="BD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549" t="s">
        <v>287</v>
      </c>
      <c r="CE3" s="550"/>
      <c r="CF3" s="550"/>
      <c r="CG3" s="550"/>
      <c r="CH3" s="550"/>
      <c r="CI3" s="550"/>
      <c r="CJ3" s="550"/>
      <c r="CK3" s="550"/>
      <c r="CL3" s="550"/>
      <c r="CM3" s="550"/>
      <c r="CN3" s="550"/>
      <c r="CO3" s="550"/>
      <c r="CP3" s="550"/>
      <c r="CQ3" s="550"/>
      <c r="CR3" s="550"/>
      <c r="CS3" s="550"/>
      <c r="CT3" s="550"/>
      <c r="CU3" s="550"/>
      <c r="CV3" s="550"/>
      <c r="CW3" s="550"/>
      <c r="CX3" s="550"/>
      <c r="CY3" s="551"/>
    </row>
    <row r="4" spans="1:103" s="36" customFormat="1" ht="12" x14ac:dyDescent="0.2">
      <c r="CB4" s="233" t="s">
        <v>288</v>
      </c>
      <c r="CD4" s="1650" t="s">
        <v>553</v>
      </c>
      <c r="CE4" s="1651"/>
      <c r="CF4" s="1651"/>
      <c r="CG4" s="1651"/>
      <c r="CH4" s="1651"/>
      <c r="CI4" s="1651"/>
      <c r="CJ4" s="1651"/>
      <c r="CK4" s="1651"/>
      <c r="CL4" s="1651"/>
      <c r="CM4" s="1651"/>
      <c r="CN4" s="1651"/>
      <c r="CO4" s="1651"/>
      <c r="CP4" s="1651"/>
      <c r="CQ4" s="1651"/>
      <c r="CR4" s="1651"/>
      <c r="CS4" s="1651"/>
      <c r="CT4" s="1651"/>
      <c r="CU4" s="1651"/>
      <c r="CV4" s="1651"/>
      <c r="CW4" s="1651"/>
      <c r="CX4" s="1651"/>
      <c r="CY4" s="1652"/>
    </row>
    <row r="5" spans="1:103" s="36" customFormat="1" ht="12" x14ac:dyDescent="0.2">
      <c r="CB5" s="233" t="s">
        <v>290</v>
      </c>
      <c r="CD5" s="1653" t="s">
        <v>550</v>
      </c>
      <c r="CE5" s="1654"/>
      <c r="CF5" s="1654"/>
      <c r="CG5" s="1654"/>
      <c r="CH5" s="1654"/>
      <c r="CI5" s="1654"/>
      <c r="CJ5" s="1655"/>
      <c r="CK5" s="1656" t="s">
        <v>291</v>
      </c>
      <c r="CL5" s="1654"/>
      <c r="CM5" s="1654"/>
      <c r="CN5" s="1654"/>
      <c r="CO5" s="1654"/>
      <c r="CP5" s="1654"/>
      <c r="CQ5" s="1654"/>
      <c r="CR5" s="1655"/>
      <c r="CS5" s="1656" t="s">
        <v>454</v>
      </c>
      <c r="CT5" s="1654"/>
      <c r="CU5" s="1654"/>
      <c r="CV5" s="1654"/>
      <c r="CW5" s="1654"/>
      <c r="CX5" s="1654"/>
      <c r="CY5" s="1657"/>
    </row>
    <row r="6" spans="1:103" s="36" customFormat="1" ht="15" x14ac:dyDescent="0.25">
      <c r="A6" s="36" t="s">
        <v>292</v>
      </c>
      <c r="N6" s="541" t="s">
        <v>293</v>
      </c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541"/>
      <c r="AC6" s="541"/>
      <c r="AD6" s="541"/>
      <c r="AE6" s="541"/>
      <c r="AF6" s="541"/>
      <c r="AG6" s="541"/>
      <c r="AH6" s="541"/>
      <c r="AI6" s="541"/>
      <c r="AJ6" s="541"/>
      <c r="AK6" s="541"/>
      <c r="AL6" s="541"/>
      <c r="AM6" s="541"/>
      <c r="AN6" s="541"/>
      <c r="AO6" s="541"/>
      <c r="AP6" s="541"/>
      <c r="AQ6" s="541"/>
      <c r="AR6" s="541"/>
      <c r="AS6" s="541"/>
      <c r="AT6" s="541"/>
      <c r="AU6" s="541"/>
      <c r="AV6" s="541"/>
      <c r="AW6" s="541"/>
      <c r="AX6" s="541"/>
      <c r="AY6" s="541"/>
      <c r="AZ6" s="541"/>
      <c r="BA6" s="541"/>
      <c r="BB6" s="541"/>
      <c r="BC6" s="541"/>
      <c r="BD6" s="541"/>
      <c r="BE6" s="541"/>
      <c r="BF6" s="541"/>
      <c r="BG6" s="541"/>
      <c r="BH6" s="541"/>
      <c r="BI6" s="541"/>
      <c r="BJ6" s="541"/>
      <c r="BK6" s="541"/>
      <c r="BL6" s="541"/>
      <c r="BM6" s="541"/>
      <c r="BN6" s="541"/>
      <c r="BO6" s="541"/>
      <c r="BP6" s="541"/>
      <c r="BQ6" s="541"/>
      <c r="CB6" s="233" t="s">
        <v>294</v>
      </c>
      <c r="CD6" s="1653" t="s">
        <v>295</v>
      </c>
      <c r="CE6" s="1654"/>
      <c r="CF6" s="1654"/>
      <c r="CG6" s="1654"/>
      <c r="CH6" s="1654"/>
      <c r="CI6" s="1654"/>
      <c r="CJ6" s="1654"/>
      <c r="CK6" s="1654"/>
      <c r="CL6" s="1654"/>
      <c r="CM6" s="1654"/>
      <c r="CN6" s="1654"/>
      <c r="CO6" s="1654"/>
      <c r="CP6" s="1654"/>
      <c r="CQ6" s="1654"/>
      <c r="CR6" s="1654"/>
      <c r="CS6" s="1654"/>
      <c r="CT6" s="1654"/>
      <c r="CU6" s="1654"/>
      <c r="CV6" s="1654"/>
      <c r="CW6" s="1654"/>
      <c r="CX6" s="1654"/>
      <c r="CY6" s="1657"/>
    </row>
    <row r="7" spans="1:103" s="36" customFormat="1" ht="12" x14ac:dyDescent="0.2">
      <c r="A7" s="36" t="s">
        <v>296</v>
      </c>
      <c r="CB7" s="233" t="s">
        <v>297</v>
      </c>
      <c r="CD7" s="1653" t="s">
        <v>298</v>
      </c>
      <c r="CE7" s="1654"/>
      <c r="CF7" s="1654"/>
      <c r="CG7" s="1654"/>
      <c r="CH7" s="1654"/>
      <c r="CI7" s="1654"/>
      <c r="CJ7" s="1654"/>
      <c r="CK7" s="1654"/>
      <c r="CL7" s="1654"/>
      <c r="CM7" s="1654"/>
      <c r="CN7" s="1654"/>
      <c r="CO7" s="1654"/>
      <c r="CP7" s="1654"/>
      <c r="CQ7" s="1654"/>
      <c r="CR7" s="1654"/>
      <c r="CS7" s="1654"/>
      <c r="CT7" s="1654"/>
      <c r="CU7" s="1654"/>
      <c r="CV7" s="1654"/>
      <c r="CW7" s="1654"/>
      <c r="CX7" s="1654"/>
      <c r="CY7" s="1657"/>
    </row>
    <row r="8" spans="1:103" s="36" customFormat="1" ht="12" customHeight="1" x14ac:dyDescent="0.2">
      <c r="A8" s="2" t="s">
        <v>554</v>
      </c>
      <c r="B8" s="1658"/>
      <c r="C8" s="1658"/>
      <c r="D8" s="1658"/>
      <c r="E8" s="1658"/>
      <c r="F8" s="1658"/>
      <c r="G8" s="1658"/>
      <c r="H8" s="1658"/>
      <c r="I8" s="1658"/>
      <c r="J8" s="1658"/>
      <c r="K8" s="1658"/>
      <c r="L8" s="1658"/>
      <c r="M8" s="1658"/>
      <c r="N8" s="1658"/>
      <c r="O8" s="1658"/>
      <c r="P8" s="1658"/>
      <c r="Q8" s="1658"/>
      <c r="R8" s="1658"/>
      <c r="S8" s="1658"/>
      <c r="T8" s="1658"/>
      <c r="BR8" s="1659"/>
      <c r="BS8" s="1659"/>
      <c r="BT8" s="1659"/>
      <c r="BU8" s="1659"/>
      <c r="BV8" s="1659"/>
      <c r="BW8" s="1659"/>
      <c r="BX8" s="1659"/>
      <c r="BY8" s="1659"/>
      <c r="BZ8" s="1659"/>
      <c r="CA8" s="1659"/>
      <c r="CB8" s="233" t="s">
        <v>555</v>
      </c>
      <c r="CD8" s="1660" t="s">
        <v>523</v>
      </c>
      <c r="CE8" s="1661"/>
      <c r="CF8" s="1661"/>
      <c r="CG8" s="1661"/>
      <c r="CH8" s="1661"/>
      <c r="CI8" s="1661"/>
      <c r="CJ8" s="1661"/>
      <c r="CK8" s="1661"/>
      <c r="CL8" s="1661"/>
      <c r="CM8" s="1661"/>
      <c r="CN8" s="1661"/>
      <c r="CO8" s="1661"/>
      <c r="CP8" s="1661"/>
      <c r="CQ8" s="1661"/>
      <c r="CR8" s="1661"/>
      <c r="CS8" s="1661"/>
      <c r="CT8" s="1661"/>
      <c r="CU8" s="1661"/>
      <c r="CV8" s="1661"/>
      <c r="CW8" s="1661"/>
      <c r="CX8" s="1661"/>
      <c r="CY8" s="1662"/>
    </row>
    <row r="9" spans="1:103" s="36" customFormat="1" ht="12" customHeight="1" x14ac:dyDescent="0.2">
      <c r="A9" s="2" t="s">
        <v>556</v>
      </c>
      <c r="B9" s="1658"/>
      <c r="C9" s="1658"/>
      <c r="D9" s="1658"/>
      <c r="E9" s="1658"/>
      <c r="F9" s="1658"/>
      <c r="G9" s="1658"/>
      <c r="H9" s="1658"/>
      <c r="I9" s="1658"/>
      <c r="J9" s="1658"/>
      <c r="K9" s="1658"/>
      <c r="L9" s="1658"/>
      <c r="M9" s="1658"/>
      <c r="N9" s="1658"/>
      <c r="O9" s="1658"/>
      <c r="P9" s="1658"/>
      <c r="Q9" s="1658"/>
      <c r="R9" s="1658"/>
      <c r="S9" s="1658"/>
      <c r="T9" s="1658"/>
      <c r="U9" s="567" t="s">
        <v>300</v>
      </c>
      <c r="V9" s="567"/>
      <c r="W9" s="567"/>
      <c r="X9" s="567"/>
      <c r="Y9" s="567"/>
      <c r="Z9" s="567"/>
      <c r="AA9" s="567"/>
      <c r="AB9" s="567"/>
      <c r="AC9" s="567"/>
      <c r="AD9" s="567"/>
      <c r="AE9" s="567"/>
      <c r="AF9" s="567"/>
      <c r="AG9" s="567"/>
      <c r="AH9" s="567"/>
      <c r="AI9" s="567"/>
      <c r="AJ9" s="567"/>
      <c r="AK9" s="567"/>
      <c r="AL9" s="567"/>
      <c r="AM9" s="567"/>
      <c r="AN9" s="567"/>
      <c r="AO9" s="567"/>
      <c r="AP9" s="567"/>
      <c r="AQ9" s="567"/>
      <c r="AR9" s="567"/>
      <c r="AS9" s="567"/>
      <c r="AT9" s="567"/>
      <c r="AU9" s="567"/>
      <c r="AV9" s="567"/>
      <c r="AW9" s="567"/>
      <c r="AX9" s="567"/>
      <c r="AY9" s="567"/>
      <c r="AZ9" s="567"/>
      <c r="BA9" s="567"/>
      <c r="BB9" s="567"/>
      <c r="BC9" s="567"/>
      <c r="BD9" s="567"/>
      <c r="BE9" s="567"/>
      <c r="BF9" s="567"/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7"/>
      <c r="BR9" s="567"/>
      <c r="BS9" s="567"/>
      <c r="BT9" s="567"/>
      <c r="BU9" s="1659"/>
      <c r="BV9" s="1659"/>
      <c r="BW9" s="1659"/>
      <c r="BX9" s="1659"/>
      <c r="BY9" s="1659"/>
      <c r="BZ9" s="1659"/>
      <c r="CA9" s="1659"/>
      <c r="CB9" s="233" t="s">
        <v>557</v>
      </c>
      <c r="CD9" s="1663"/>
      <c r="CE9" s="1587"/>
      <c r="CF9" s="1587"/>
      <c r="CG9" s="1587"/>
      <c r="CH9" s="1587"/>
      <c r="CI9" s="1587"/>
      <c r="CJ9" s="1587"/>
      <c r="CK9" s="1587"/>
      <c r="CL9" s="1587"/>
      <c r="CM9" s="1587"/>
      <c r="CN9" s="1587"/>
      <c r="CO9" s="1587"/>
      <c r="CP9" s="1587"/>
      <c r="CQ9" s="1587"/>
      <c r="CR9" s="1587"/>
      <c r="CS9" s="1587"/>
      <c r="CT9" s="1587"/>
      <c r="CU9" s="1587"/>
      <c r="CV9" s="1587"/>
      <c r="CW9" s="1587"/>
      <c r="CX9" s="1587"/>
      <c r="CY9" s="1664"/>
    </row>
    <row r="10" spans="1:103" s="36" customFormat="1" ht="12" customHeight="1" x14ac:dyDescent="0.2">
      <c r="A10" s="36" t="s">
        <v>302</v>
      </c>
      <c r="BA10" s="567"/>
      <c r="BB10" s="567"/>
      <c r="BC10" s="567"/>
      <c r="BD10" s="567"/>
      <c r="BE10" s="567"/>
      <c r="BF10" s="567"/>
      <c r="BG10" s="567"/>
      <c r="BH10" s="567"/>
      <c r="BI10" s="567"/>
      <c r="BJ10" s="567"/>
      <c r="BK10" s="567"/>
      <c r="BL10" s="567"/>
      <c r="BM10" s="567"/>
      <c r="BN10" s="567"/>
      <c r="BO10" s="567"/>
      <c r="BP10" s="567"/>
      <c r="BQ10" s="567"/>
      <c r="BR10" s="567"/>
      <c r="BS10" s="567"/>
      <c r="BT10" s="567"/>
      <c r="BU10" s="567"/>
      <c r="BV10" s="567"/>
      <c r="BW10" s="567"/>
      <c r="BX10" s="567"/>
      <c r="BY10" s="567"/>
      <c r="BZ10" s="567"/>
      <c r="CA10" s="1659"/>
      <c r="CB10" s="1659"/>
      <c r="CD10" s="1660" t="s">
        <v>364</v>
      </c>
      <c r="CE10" s="1661"/>
      <c r="CF10" s="1661"/>
      <c r="CG10" s="1661"/>
      <c r="CH10" s="1661"/>
      <c r="CI10" s="1661"/>
      <c r="CJ10" s="1661"/>
      <c r="CK10" s="1661"/>
      <c r="CL10" s="1661"/>
      <c r="CM10" s="1661"/>
      <c r="CN10" s="1665"/>
      <c r="CO10" s="1666" t="s">
        <v>303</v>
      </c>
      <c r="CP10" s="1661"/>
      <c r="CQ10" s="1661"/>
      <c r="CR10" s="1661"/>
      <c r="CS10" s="1661"/>
      <c r="CT10" s="1661"/>
      <c r="CU10" s="1661"/>
      <c r="CV10" s="1661"/>
      <c r="CW10" s="1661"/>
      <c r="CX10" s="1661"/>
      <c r="CY10" s="1662"/>
    </row>
    <row r="11" spans="1:103" s="36" customFormat="1" ht="12" x14ac:dyDescent="0.2">
      <c r="A11" s="567" t="s">
        <v>304</v>
      </c>
      <c r="B11" s="567"/>
      <c r="C11" s="567"/>
      <c r="D11" s="567"/>
      <c r="E11" s="567"/>
      <c r="F11" s="567"/>
      <c r="G11" s="567"/>
      <c r="H11" s="567"/>
      <c r="I11" s="567"/>
      <c r="J11" s="567"/>
      <c r="K11" s="567"/>
      <c r="L11" s="567"/>
      <c r="M11" s="567"/>
      <c r="N11" s="567"/>
      <c r="O11" s="567"/>
      <c r="P11" s="567"/>
      <c r="Q11" s="567"/>
      <c r="R11" s="567"/>
      <c r="S11" s="567"/>
      <c r="T11" s="567"/>
      <c r="U11" s="567"/>
      <c r="V11" s="567"/>
      <c r="W11" s="567"/>
      <c r="X11" s="567"/>
      <c r="Y11" s="567"/>
      <c r="Z11" s="567"/>
      <c r="AA11" s="567"/>
      <c r="AB11" s="567"/>
      <c r="AC11" s="567"/>
      <c r="AD11" s="567"/>
      <c r="AE11" s="567"/>
      <c r="AF11" s="567"/>
      <c r="AG11" s="567"/>
      <c r="AH11" s="567"/>
      <c r="AI11" s="567"/>
      <c r="AJ11" s="567"/>
      <c r="AK11" s="567"/>
      <c r="AL11" s="567"/>
      <c r="AM11" s="567"/>
      <c r="AN11" s="567"/>
      <c r="AO11" s="567"/>
      <c r="AP11" s="567"/>
      <c r="AQ11" s="567"/>
      <c r="AR11" s="567"/>
      <c r="AS11" s="567"/>
      <c r="AT11" s="567"/>
      <c r="AU11" s="567"/>
      <c r="AV11" s="567"/>
      <c r="AW11" s="567"/>
      <c r="AX11" s="567"/>
      <c r="AY11" s="567"/>
      <c r="AZ11" s="567"/>
      <c r="BA11" s="567"/>
      <c r="BB11" s="567"/>
      <c r="BC11" s="567"/>
      <c r="BD11" s="567"/>
      <c r="BE11" s="567"/>
      <c r="BF11" s="567"/>
      <c r="BG11" s="567"/>
      <c r="BH11" s="567"/>
      <c r="BI11" s="567"/>
      <c r="BJ11" s="567"/>
      <c r="BK11" s="1667"/>
      <c r="CB11" s="233" t="s">
        <v>305</v>
      </c>
      <c r="CD11" s="1663"/>
      <c r="CE11" s="1587"/>
      <c r="CF11" s="1587"/>
      <c r="CG11" s="1587"/>
      <c r="CH11" s="1587"/>
      <c r="CI11" s="1587"/>
      <c r="CJ11" s="1587"/>
      <c r="CK11" s="1587"/>
      <c r="CL11" s="1587"/>
      <c r="CM11" s="1587"/>
      <c r="CN11" s="1668"/>
      <c r="CO11" s="1669"/>
      <c r="CP11" s="1587"/>
      <c r="CQ11" s="1587"/>
      <c r="CR11" s="1587"/>
      <c r="CS11" s="1587"/>
      <c r="CT11" s="1587"/>
      <c r="CU11" s="1587"/>
      <c r="CV11" s="1587"/>
      <c r="CW11" s="1587"/>
      <c r="CX11" s="1587"/>
      <c r="CY11" s="1664"/>
    </row>
    <row r="12" spans="1:103" s="36" customFormat="1" thickBot="1" x14ac:dyDescent="0.25">
      <c r="A12" s="36" t="s">
        <v>558</v>
      </c>
      <c r="CB12" s="233" t="s">
        <v>307</v>
      </c>
      <c r="CD12" s="1670" t="s">
        <v>559</v>
      </c>
      <c r="CE12" s="1671"/>
      <c r="CF12" s="1671"/>
      <c r="CG12" s="1671"/>
      <c r="CH12" s="1671"/>
      <c r="CI12" s="1671"/>
      <c r="CJ12" s="1671"/>
      <c r="CK12" s="1671"/>
      <c r="CL12" s="1671"/>
      <c r="CM12" s="1671"/>
      <c r="CN12" s="1671"/>
      <c r="CO12" s="1671"/>
      <c r="CP12" s="1671"/>
      <c r="CQ12" s="1671"/>
      <c r="CR12" s="1671"/>
      <c r="CS12" s="1671"/>
      <c r="CT12" s="1671"/>
      <c r="CU12" s="1671"/>
      <c r="CV12" s="1671"/>
      <c r="CW12" s="1671"/>
      <c r="CX12" s="1671"/>
      <c r="CY12" s="1672"/>
    </row>
    <row r="13" spans="1:103" s="36" customFormat="1" ht="14.25" customHeight="1" x14ac:dyDescent="0.2">
      <c r="A13" s="36" t="s">
        <v>560</v>
      </c>
      <c r="Z13" s="1673"/>
      <c r="AA13" s="1673"/>
      <c r="AB13" s="1673"/>
      <c r="AC13" s="1673"/>
      <c r="AD13" s="1673"/>
      <c r="AE13" s="1673"/>
      <c r="AF13" s="1673"/>
      <c r="AG13" s="1673"/>
      <c r="AH13" s="1673"/>
      <c r="AI13" s="1673"/>
      <c r="AJ13" s="1673"/>
      <c r="AK13" s="1673"/>
      <c r="AL13" s="1673"/>
      <c r="AM13" s="1673"/>
      <c r="AN13" s="1673"/>
      <c r="AO13" s="1673"/>
      <c r="AP13" s="1673"/>
      <c r="AQ13" s="1673"/>
      <c r="AR13" s="1673"/>
      <c r="AS13" s="1673"/>
      <c r="AT13" s="1673"/>
      <c r="AU13" s="1673"/>
      <c r="AV13" s="1673"/>
      <c r="AW13" s="1673"/>
      <c r="AX13" s="1673"/>
      <c r="AY13" s="1673"/>
      <c r="AZ13" s="1673"/>
      <c r="BA13" s="1673"/>
      <c r="BB13" s="1673"/>
      <c r="BC13" s="1673"/>
      <c r="BD13" s="1673"/>
      <c r="BE13" s="1673"/>
      <c r="BF13" s="1673"/>
      <c r="BG13" s="1673"/>
      <c r="BH13" s="1673"/>
      <c r="BI13" s="1673"/>
      <c r="BJ13" s="1673"/>
      <c r="BK13" s="1673"/>
      <c r="BL13" s="1673"/>
      <c r="BM13" s="1673"/>
      <c r="BN13" s="1673"/>
      <c r="BO13" s="1673"/>
      <c r="BP13" s="1673"/>
      <c r="BQ13" s="1673"/>
      <c r="BR13" s="1673"/>
      <c r="BS13" s="1673"/>
      <c r="BT13" s="1673"/>
      <c r="BU13" s="1673"/>
      <c r="BV13" s="1673"/>
      <c r="BW13" s="1673"/>
      <c r="BX13" s="1673"/>
      <c r="BY13" s="1673"/>
      <c r="BZ13" s="1673"/>
      <c r="CA13" s="1673"/>
    </row>
    <row r="14" spans="1:103" s="36" customFormat="1" ht="12" x14ac:dyDescent="0.2">
      <c r="A14" s="1674" t="s">
        <v>561</v>
      </c>
      <c r="B14" s="1674"/>
      <c r="C14" s="1674"/>
      <c r="D14" s="1674"/>
      <c r="E14" s="1674"/>
      <c r="F14" s="1674"/>
      <c r="G14" s="1674"/>
      <c r="H14" s="1674"/>
      <c r="I14" s="1674"/>
      <c r="J14" s="1674"/>
      <c r="K14" s="1674"/>
      <c r="L14" s="1674"/>
      <c r="M14" s="1674"/>
      <c r="N14" s="1674"/>
      <c r="O14" s="1674"/>
      <c r="P14" s="1674"/>
      <c r="Q14" s="1674"/>
      <c r="R14" s="1674"/>
      <c r="S14" s="1674"/>
      <c r="T14" s="1674"/>
      <c r="U14" s="1674"/>
      <c r="V14" s="1674"/>
      <c r="W14" s="1674"/>
      <c r="X14" s="1674"/>
      <c r="Y14" s="1674"/>
      <c r="Z14" s="1674"/>
      <c r="AA14" s="1674"/>
      <c r="AB14" s="1674"/>
      <c r="AC14" s="1674"/>
      <c r="AD14" s="1674"/>
      <c r="AE14" s="1674"/>
      <c r="AF14" s="1674"/>
      <c r="AG14" s="1674"/>
      <c r="AH14" s="1674"/>
      <c r="AI14" s="1674"/>
      <c r="AJ14" s="1674"/>
      <c r="AK14" s="1674"/>
      <c r="AL14" s="1674"/>
      <c r="AM14" s="1674"/>
      <c r="AN14" s="1674"/>
      <c r="AO14" s="1674"/>
      <c r="AP14" s="1674"/>
      <c r="AQ14" s="1674"/>
      <c r="AR14" s="1674"/>
      <c r="AS14" s="1674"/>
      <c r="AT14" s="1674"/>
      <c r="AU14" s="1674"/>
      <c r="AV14" s="1674"/>
      <c r="AW14" s="1674"/>
      <c r="AX14" s="1674"/>
      <c r="AY14" s="1674"/>
      <c r="AZ14" s="1674"/>
      <c r="BA14" s="1674"/>
      <c r="BB14" s="1674"/>
      <c r="BC14" s="1674"/>
      <c r="BD14" s="1674"/>
      <c r="BE14" s="1674"/>
      <c r="BF14" s="1674"/>
      <c r="BG14" s="1674"/>
      <c r="BH14" s="1674"/>
      <c r="BI14" s="1674"/>
      <c r="BJ14" s="1674"/>
      <c r="BK14" s="1674"/>
      <c r="BL14" s="1674"/>
      <c r="BM14" s="1674"/>
      <c r="BN14" s="1674"/>
      <c r="BO14" s="1674"/>
      <c r="BP14" s="1674"/>
      <c r="BQ14" s="1674"/>
      <c r="BR14" s="1674"/>
      <c r="BS14" s="1674"/>
      <c r="BT14" s="1674"/>
      <c r="BU14" s="1674"/>
      <c r="BV14" s="1674"/>
      <c r="BW14" s="1674"/>
      <c r="BX14" s="1674"/>
      <c r="BY14" s="1674"/>
      <c r="BZ14" s="1674"/>
      <c r="CA14" s="1674"/>
    </row>
    <row r="15" spans="1:103" ht="24" customHeight="1" x14ac:dyDescent="0.2">
      <c r="BP15" s="1675"/>
    </row>
    <row r="16" spans="1:103" ht="20.100000000000001" customHeight="1" x14ac:dyDescent="0.2">
      <c r="A16" s="1676" t="s">
        <v>562</v>
      </c>
      <c r="B16" s="1677"/>
      <c r="C16" s="1677"/>
      <c r="D16" s="1677"/>
      <c r="E16" s="1677"/>
      <c r="F16" s="1677"/>
      <c r="G16" s="1677"/>
      <c r="H16" s="1677"/>
      <c r="I16" s="1677"/>
      <c r="J16" s="1677"/>
      <c r="K16" s="1677"/>
      <c r="L16" s="1678"/>
      <c r="M16" s="1359" t="s">
        <v>563</v>
      </c>
      <c r="N16" s="1360"/>
      <c r="O16" s="1360"/>
      <c r="P16" s="1360"/>
      <c r="Q16" s="1360"/>
      <c r="R16" s="1360"/>
      <c r="S16" s="1360"/>
      <c r="T16" s="1360"/>
      <c r="U16" s="1360"/>
      <c r="V16" s="1360"/>
      <c r="W16" s="1360"/>
      <c r="X16" s="1360"/>
      <c r="Y16" s="1360"/>
      <c r="Z16" s="1360"/>
      <c r="AA16" s="1360"/>
      <c r="AB16" s="1360"/>
      <c r="AC16" s="1360"/>
      <c r="AD16" s="1360"/>
      <c r="AE16" s="1360"/>
      <c r="AF16" s="1360"/>
      <c r="AG16" s="1360"/>
      <c r="AH16" s="1360"/>
      <c r="AI16" s="1360"/>
      <c r="AJ16" s="1360"/>
      <c r="AK16" s="1360"/>
      <c r="AL16" s="1360"/>
      <c r="AM16" s="1360"/>
      <c r="AN16" s="1360"/>
      <c r="AO16" s="1360"/>
      <c r="AP16" s="1360"/>
      <c r="AQ16" s="1360"/>
      <c r="AR16" s="1360"/>
      <c r="AS16" s="1360"/>
      <c r="AT16" s="1360"/>
      <c r="AU16" s="1360"/>
      <c r="AV16" s="1360"/>
      <c r="AW16" s="1360"/>
      <c r="AX16" s="1360"/>
      <c r="AY16" s="1360"/>
      <c r="AZ16" s="1360"/>
      <c r="BA16" s="1360"/>
      <c r="BB16" s="1360"/>
      <c r="BC16" s="1360"/>
      <c r="BD16" s="1360"/>
      <c r="BE16" s="1361"/>
      <c r="BF16" s="1679" t="s">
        <v>81</v>
      </c>
      <c r="BG16" s="937" t="s">
        <v>1</v>
      </c>
      <c r="BH16" s="935"/>
      <c r="BI16" s="935"/>
      <c r="BJ16" s="935"/>
      <c r="BK16" s="935"/>
      <c r="BL16" s="935"/>
      <c r="BM16" s="935"/>
      <c r="BN16" s="935"/>
      <c r="BO16" s="935"/>
      <c r="BP16" s="935"/>
      <c r="BQ16" s="935"/>
      <c r="BR16" s="935"/>
      <c r="BS16" s="935"/>
      <c r="BT16" s="935"/>
      <c r="BU16" s="936"/>
      <c r="BV16" s="937" t="s">
        <v>1</v>
      </c>
      <c r="BW16" s="935"/>
      <c r="BX16" s="935"/>
      <c r="BY16" s="935"/>
      <c r="BZ16" s="935"/>
      <c r="CA16" s="935"/>
      <c r="CB16" s="935"/>
      <c r="CC16" s="935"/>
      <c r="CD16" s="935"/>
      <c r="CE16" s="935"/>
      <c r="CF16" s="935"/>
      <c r="CG16" s="935"/>
      <c r="CH16" s="935"/>
      <c r="CI16" s="935"/>
      <c r="CJ16" s="936"/>
      <c r="CK16" s="937" t="s">
        <v>1</v>
      </c>
      <c r="CL16" s="935"/>
      <c r="CM16" s="935"/>
      <c r="CN16" s="935"/>
      <c r="CO16" s="935"/>
      <c r="CP16" s="935"/>
      <c r="CQ16" s="935"/>
      <c r="CR16" s="935"/>
      <c r="CS16" s="935"/>
      <c r="CT16" s="935"/>
      <c r="CU16" s="935"/>
      <c r="CV16" s="935"/>
      <c r="CW16" s="935"/>
      <c r="CX16" s="935"/>
      <c r="CY16" s="936"/>
    </row>
    <row r="17" spans="1:103" x14ac:dyDescent="0.2">
      <c r="A17" s="1680"/>
      <c r="B17" s="1681"/>
      <c r="C17" s="1681"/>
      <c r="D17" s="1681"/>
      <c r="E17" s="1681"/>
      <c r="F17" s="1681"/>
      <c r="G17" s="1681"/>
      <c r="H17" s="1681"/>
      <c r="I17" s="1681"/>
      <c r="J17" s="1681"/>
      <c r="K17" s="1681"/>
      <c r="L17" s="1682"/>
      <c r="M17" s="1362"/>
      <c r="N17" s="1363"/>
      <c r="O17" s="1363"/>
      <c r="P17" s="1363"/>
      <c r="Q17" s="1363"/>
      <c r="R17" s="1363"/>
      <c r="S17" s="1363"/>
      <c r="T17" s="1363"/>
      <c r="U17" s="1363"/>
      <c r="V17" s="1363"/>
      <c r="W17" s="1363"/>
      <c r="X17" s="1363"/>
      <c r="Y17" s="1363"/>
      <c r="Z17" s="1363"/>
      <c r="AA17" s="1363"/>
      <c r="AB17" s="1363"/>
      <c r="AC17" s="1363"/>
      <c r="AD17" s="1363"/>
      <c r="AE17" s="1363"/>
      <c r="AF17" s="1363"/>
      <c r="AG17" s="1363"/>
      <c r="AH17" s="1363"/>
      <c r="AI17" s="1363"/>
      <c r="AJ17" s="1363"/>
      <c r="AK17" s="1363"/>
      <c r="AL17" s="1363"/>
      <c r="AM17" s="1363"/>
      <c r="AN17" s="1363"/>
      <c r="AO17" s="1363"/>
      <c r="AP17" s="1363"/>
      <c r="AQ17" s="1363"/>
      <c r="AR17" s="1363"/>
      <c r="AS17" s="1363"/>
      <c r="AT17" s="1363"/>
      <c r="AU17" s="1363"/>
      <c r="AV17" s="1363"/>
      <c r="AW17" s="1363"/>
      <c r="AX17" s="1363"/>
      <c r="AY17" s="1363"/>
      <c r="AZ17" s="1363"/>
      <c r="BA17" s="1363"/>
      <c r="BB17" s="1363"/>
      <c r="BC17" s="1363"/>
      <c r="BD17" s="1363"/>
      <c r="BE17" s="1364"/>
      <c r="BF17" s="1683"/>
      <c r="BG17" s="1684">
        <v>20</v>
      </c>
      <c r="BH17" s="1685"/>
      <c r="BI17" s="1685"/>
      <c r="BJ17" s="1685"/>
      <c r="BK17" s="1685"/>
      <c r="BL17" s="1685"/>
      <c r="BM17" s="498" t="s">
        <v>303</v>
      </c>
      <c r="BN17" s="498"/>
      <c r="BO17" s="498"/>
      <c r="BP17" s="498"/>
      <c r="BQ17" s="1686" t="s">
        <v>0</v>
      </c>
      <c r="BR17" s="1686"/>
      <c r="BS17" s="1686"/>
      <c r="BT17" s="1686"/>
      <c r="BU17" s="1687"/>
      <c r="BV17" s="1686"/>
      <c r="BW17" s="1686"/>
      <c r="BX17" s="1685">
        <v>20</v>
      </c>
      <c r="BY17" s="1685"/>
      <c r="BZ17" s="1685"/>
      <c r="CA17" s="1685"/>
      <c r="CB17" s="484" t="s">
        <v>80</v>
      </c>
      <c r="CC17" s="484"/>
      <c r="CD17" s="484"/>
      <c r="CE17" s="484"/>
      <c r="CF17" s="1686" t="s">
        <v>0</v>
      </c>
      <c r="CG17" s="1686"/>
      <c r="CH17" s="1686"/>
      <c r="CI17" s="1686"/>
      <c r="CJ17" s="1686"/>
      <c r="CK17" s="1688"/>
      <c r="CL17" s="1686"/>
      <c r="CM17" s="1685">
        <v>20</v>
      </c>
      <c r="CN17" s="1685"/>
      <c r="CO17" s="1685"/>
      <c r="CP17" s="1685"/>
      <c r="CQ17" s="484" t="s">
        <v>79</v>
      </c>
      <c r="CR17" s="484"/>
      <c r="CS17" s="484"/>
      <c r="CT17" s="484"/>
      <c r="CU17" s="1686" t="s">
        <v>0</v>
      </c>
      <c r="CV17" s="1686"/>
      <c r="CW17" s="1686"/>
      <c r="CX17" s="1686"/>
      <c r="CY17" s="1687"/>
    </row>
    <row r="18" spans="1:103" ht="7.5" customHeight="1" thickBot="1" x14ac:dyDescent="0.25">
      <c r="A18" s="1689"/>
      <c r="B18" s="1690"/>
      <c r="C18" s="1690"/>
      <c r="D18" s="1690"/>
      <c r="E18" s="1690"/>
      <c r="F18" s="1690"/>
      <c r="G18" s="1690"/>
      <c r="H18" s="1690"/>
      <c r="I18" s="1690"/>
      <c r="J18" s="1690"/>
      <c r="K18" s="1690"/>
      <c r="L18" s="1691"/>
      <c r="M18" s="1365"/>
      <c r="N18" s="1366"/>
      <c r="O18" s="1366"/>
      <c r="P18" s="1366"/>
      <c r="Q18" s="1366"/>
      <c r="R18" s="1366"/>
      <c r="S18" s="1366"/>
      <c r="T18" s="1366"/>
      <c r="U18" s="1366"/>
      <c r="V18" s="1366"/>
      <c r="W18" s="1366"/>
      <c r="X18" s="1366"/>
      <c r="Y18" s="1366"/>
      <c r="Z18" s="1366"/>
      <c r="AA18" s="1366"/>
      <c r="AB18" s="1366"/>
      <c r="AC18" s="1366"/>
      <c r="AD18" s="1366"/>
      <c r="AE18" s="1366"/>
      <c r="AF18" s="1366"/>
      <c r="AG18" s="1366"/>
      <c r="AH18" s="1366"/>
      <c r="AI18" s="1366"/>
      <c r="AJ18" s="1366"/>
      <c r="AK18" s="1366"/>
      <c r="AL18" s="1366"/>
      <c r="AM18" s="1366"/>
      <c r="AN18" s="1366"/>
      <c r="AO18" s="1366"/>
      <c r="AP18" s="1366"/>
      <c r="AQ18" s="1366"/>
      <c r="AR18" s="1366"/>
      <c r="AS18" s="1366"/>
      <c r="AT18" s="1366"/>
      <c r="AU18" s="1366"/>
      <c r="AV18" s="1366"/>
      <c r="AW18" s="1366"/>
      <c r="AX18" s="1366"/>
      <c r="AY18" s="1366"/>
      <c r="AZ18" s="1366"/>
      <c r="BA18" s="1366"/>
      <c r="BB18" s="1366"/>
      <c r="BC18" s="1366"/>
      <c r="BD18" s="1366"/>
      <c r="BE18" s="1367"/>
      <c r="BF18" s="1683"/>
      <c r="BG18" s="1692"/>
      <c r="BH18" s="1693"/>
      <c r="BI18" s="1693"/>
      <c r="BJ18" s="1693"/>
      <c r="BK18" s="1693"/>
      <c r="BL18" s="1693"/>
      <c r="BM18" s="1693"/>
      <c r="BN18" s="1693"/>
      <c r="BO18" s="1693"/>
      <c r="BP18" s="1693"/>
      <c r="BQ18" s="1693"/>
      <c r="BR18" s="1693"/>
      <c r="BS18" s="1693"/>
      <c r="BT18" s="1693"/>
      <c r="BU18" s="1694"/>
      <c r="BV18" s="1693"/>
      <c r="BW18" s="1693"/>
      <c r="BX18" s="1693"/>
      <c r="BY18" s="1693"/>
      <c r="BZ18" s="1693"/>
      <c r="CA18" s="1693"/>
      <c r="CB18" s="1693"/>
      <c r="CC18" s="1693"/>
      <c r="CD18" s="1693"/>
      <c r="CE18" s="1693"/>
      <c r="CF18" s="1693"/>
      <c r="CG18" s="1693"/>
      <c r="CH18" s="1693"/>
      <c r="CI18" s="1693"/>
      <c r="CJ18" s="1693"/>
      <c r="CK18" s="1692"/>
      <c r="CL18" s="1693"/>
      <c r="CM18" s="1693"/>
      <c r="CN18" s="1693"/>
      <c r="CO18" s="1693"/>
      <c r="CP18" s="1693"/>
      <c r="CQ18" s="1693"/>
      <c r="CR18" s="1693"/>
      <c r="CS18" s="1693"/>
      <c r="CT18" s="1693"/>
      <c r="CU18" s="1693"/>
      <c r="CV18" s="1693"/>
      <c r="CW18" s="1693"/>
      <c r="CX18" s="1693"/>
      <c r="CY18" s="1694"/>
    </row>
    <row r="19" spans="1:103" ht="15" customHeight="1" x14ac:dyDescent="0.2">
      <c r="A19" s="563"/>
      <c r="B19" s="558"/>
      <c r="C19" s="558"/>
      <c r="D19" s="558"/>
      <c r="E19" s="558"/>
      <c r="F19" s="558"/>
      <c r="G19" s="558"/>
      <c r="H19" s="558"/>
      <c r="I19" s="558"/>
      <c r="J19" s="558"/>
      <c r="K19" s="558"/>
      <c r="L19" s="559"/>
      <c r="M19" s="1695" t="s">
        <v>564</v>
      </c>
      <c r="N19" s="1696"/>
      <c r="O19" s="1696"/>
      <c r="P19" s="1696"/>
      <c r="Q19" s="1696"/>
      <c r="R19" s="1696"/>
      <c r="S19" s="1696"/>
      <c r="T19" s="1696"/>
      <c r="U19" s="1696"/>
      <c r="V19" s="1696"/>
      <c r="W19" s="1696"/>
      <c r="X19" s="1696"/>
      <c r="Y19" s="1696"/>
      <c r="Z19" s="1696"/>
      <c r="AA19" s="1696"/>
      <c r="AB19" s="1696"/>
      <c r="AC19" s="1696"/>
      <c r="AD19" s="1696"/>
      <c r="AE19" s="1696"/>
      <c r="AF19" s="1696"/>
      <c r="AG19" s="1696"/>
      <c r="AH19" s="1696"/>
      <c r="AI19" s="1696"/>
      <c r="AJ19" s="1696"/>
      <c r="AK19" s="1696"/>
      <c r="AL19" s="1696"/>
      <c r="AM19" s="1696"/>
      <c r="AN19" s="1696"/>
      <c r="AO19" s="1696"/>
      <c r="AP19" s="1696"/>
      <c r="AQ19" s="1696"/>
      <c r="AR19" s="1696"/>
      <c r="AS19" s="1696"/>
      <c r="AT19" s="1696"/>
      <c r="AU19" s="1696"/>
      <c r="AV19" s="1696"/>
      <c r="AW19" s="1696"/>
      <c r="AX19" s="1696"/>
      <c r="AY19" s="1696"/>
      <c r="AZ19" s="1696"/>
      <c r="BA19" s="1696"/>
      <c r="BB19" s="1696"/>
      <c r="BC19" s="1696"/>
      <c r="BD19" s="1696"/>
      <c r="BE19" s="1696"/>
      <c r="BF19" s="1697">
        <v>1110</v>
      </c>
      <c r="BG19" s="1698">
        <v>0</v>
      </c>
      <c r="BH19" s="1699"/>
      <c r="BI19" s="1699"/>
      <c r="BJ19" s="1699"/>
      <c r="BK19" s="1699"/>
      <c r="BL19" s="1699"/>
      <c r="BM19" s="1699"/>
      <c r="BN19" s="1699"/>
      <c r="BO19" s="1699"/>
      <c r="BP19" s="1699"/>
      <c r="BQ19" s="1699"/>
      <c r="BR19" s="1699"/>
      <c r="BS19" s="1699"/>
      <c r="BT19" s="1699"/>
      <c r="BU19" s="1700"/>
      <c r="BV19" s="1699">
        <v>0</v>
      </c>
      <c r="BW19" s="1699"/>
      <c r="BX19" s="1699"/>
      <c r="BY19" s="1699"/>
      <c r="BZ19" s="1699"/>
      <c r="CA19" s="1699"/>
      <c r="CB19" s="1699"/>
      <c r="CC19" s="1699"/>
      <c r="CD19" s="1699"/>
      <c r="CE19" s="1699"/>
      <c r="CF19" s="1699"/>
      <c r="CG19" s="1699"/>
      <c r="CH19" s="1699"/>
      <c r="CI19" s="1699"/>
      <c r="CJ19" s="1699"/>
      <c r="CK19" s="1701">
        <v>0</v>
      </c>
      <c r="CL19" s="1699"/>
      <c r="CM19" s="1699"/>
      <c r="CN19" s="1699"/>
      <c r="CO19" s="1699"/>
      <c r="CP19" s="1699"/>
      <c r="CQ19" s="1699"/>
      <c r="CR19" s="1699"/>
      <c r="CS19" s="1699"/>
      <c r="CT19" s="1699"/>
      <c r="CU19" s="1699"/>
      <c r="CV19" s="1699"/>
      <c r="CW19" s="1699"/>
      <c r="CX19" s="1699"/>
      <c r="CY19" s="1702"/>
    </row>
    <row r="20" spans="1:103" ht="25.5" customHeight="1" x14ac:dyDescent="0.2">
      <c r="A20" s="1598"/>
      <c r="B20" s="1599"/>
      <c r="C20" s="1599"/>
      <c r="D20" s="1599"/>
      <c r="E20" s="1599"/>
      <c r="F20" s="1599"/>
      <c r="G20" s="1599"/>
      <c r="H20" s="1599"/>
      <c r="I20" s="1599"/>
      <c r="J20" s="1599"/>
      <c r="K20" s="1599"/>
      <c r="L20" s="1609"/>
      <c r="M20" s="1703" t="s">
        <v>565</v>
      </c>
      <c r="N20" s="1704"/>
      <c r="O20" s="1704"/>
      <c r="P20" s="1704"/>
      <c r="Q20" s="1704"/>
      <c r="R20" s="1704"/>
      <c r="S20" s="1704"/>
      <c r="T20" s="1704"/>
      <c r="U20" s="1704"/>
      <c r="V20" s="1704"/>
      <c r="W20" s="1704"/>
      <c r="X20" s="1704"/>
      <c r="Y20" s="1704"/>
      <c r="Z20" s="1704"/>
      <c r="AA20" s="1704"/>
      <c r="AB20" s="1704"/>
      <c r="AC20" s="1704"/>
      <c r="AD20" s="1704"/>
      <c r="AE20" s="1704"/>
      <c r="AF20" s="1704"/>
      <c r="AG20" s="1704"/>
      <c r="AH20" s="1704"/>
      <c r="AI20" s="1704"/>
      <c r="AJ20" s="1704"/>
      <c r="AK20" s="1704"/>
      <c r="AL20" s="1704"/>
      <c r="AM20" s="1704"/>
      <c r="AN20" s="1704"/>
      <c r="AO20" s="1704"/>
      <c r="AP20" s="1704"/>
      <c r="AQ20" s="1704"/>
      <c r="AR20" s="1704"/>
      <c r="AS20" s="1704"/>
      <c r="AT20" s="1704"/>
      <c r="AU20" s="1704"/>
      <c r="AV20" s="1704"/>
      <c r="AW20" s="1704"/>
      <c r="AX20" s="1704"/>
      <c r="AY20" s="1704"/>
      <c r="AZ20" s="1704"/>
      <c r="BA20" s="1704"/>
      <c r="BB20" s="1704"/>
      <c r="BC20" s="1704"/>
      <c r="BD20" s="1704"/>
      <c r="BE20" s="1704"/>
      <c r="BF20" s="1705"/>
      <c r="BG20" s="1706"/>
      <c r="BH20" s="1707"/>
      <c r="BI20" s="1707"/>
      <c r="BJ20" s="1707"/>
      <c r="BK20" s="1707"/>
      <c r="BL20" s="1707"/>
      <c r="BM20" s="1707"/>
      <c r="BN20" s="1707"/>
      <c r="BO20" s="1707"/>
      <c r="BP20" s="1707"/>
      <c r="BQ20" s="1707"/>
      <c r="BR20" s="1707"/>
      <c r="BS20" s="1707"/>
      <c r="BT20" s="1707"/>
      <c r="BU20" s="1708"/>
      <c r="BV20" s="1707"/>
      <c r="BW20" s="1707"/>
      <c r="BX20" s="1707"/>
      <c r="BY20" s="1707"/>
      <c r="BZ20" s="1707"/>
      <c r="CA20" s="1707"/>
      <c r="CB20" s="1707"/>
      <c r="CC20" s="1707"/>
      <c r="CD20" s="1707"/>
      <c r="CE20" s="1707"/>
      <c r="CF20" s="1707"/>
      <c r="CG20" s="1707"/>
      <c r="CH20" s="1707"/>
      <c r="CI20" s="1707"/>
      <c r="CJ20" s="1707"/>
      <c r="CK20" s="1709"/>
      <c r="CL20" s="1707"/>
      <c r="CM20" s="1707"/>
      <c r="CN20" s="1707"/>
      <c r="CO20" s="1707"/>
      <c r="CP20" s="1707"/>
      <c r="CQ20" s="1707"/>
      <c r="CR20" s="1707"/>
      <c r="CS20" s="1707"/>
      <c r="CT20" s="1707"/>
      <c r="CU20" s="1707"/>
      <c r="CV20" s="1707"/>
      <c r="CW20" s="1707"/>
      <c r="CX20" s="1707"/>
      <c r="CY20" s="1710"/>
    </row>
    <row r="21" spans="1:103" ht="15" customHeight="1" x14ac:dyDescent="0.2">
      <c r="A21" s="565"/>
      <c r="B21" s="561"/>
      <c r="C21" s="561"/>
      <c r="D21" s="561"/>
      <c r="E21" s="561"/>
      <c r="F21" s="561"/>
      <c r="G21" s="561"/>
      <c r="H21" s="561"/>
      <c r="I21" s="561"/>
      <c r="J21" s="561"/>
      <c r="K21" s="561"/>
      <c r="L21" s="562"/>
      <c r="M21" s="1711"/>
      <c r="N21" s="1712" t="s">
        <v>566</v>
      </c>
      <c r="O21" s="1712"/>
      <c r="P21" s="1712"/>
      <c r="Q21" s="1712"/>
      <c r="R21" s="1712"/>
      <c r="S21" s="1712"/>
      <c r="T21" s="1712"/>
      <c r="U21" s="1712"/>
      <c r="V21" s="1712"/>
      <c r="W21" s="1712"/>
      <c r="X21" s="1712"/>
      <c r="Y21" s="1712"/>
      <c r="Z21" s="1712"/>
      <c r="AA21" s="1712"/>
      <c r="AB21" s="1712"/>
      <c r="AC21" s="1712"/>
      <c r="AD21" s="1712"/>
      <c r="AE21" s="1712"/>
      <c r="AF21" s="1712"/>
      <c r="AG21" s="1712"/>
      <c r="AH21" s="1712"/>
      <c r="AI21" s="1712"/>
      <c r="AJ21" s="1712"/>
      <c r="AK21" s="1712"/>
      <c r="AL21" s="1712"/>
      <c r="AM21" s="1712"/>
      <c r="AN21" s="1712"/>
      <c r="AO21" s="1712"/>
      <c r="AP21" s="1712"/>
      <c r="AQ21" s="1712"/>
      <c r="AR21" s="1712"/>
      <c r="AS21" s="1712"/>
      <c r="AT21" s="1712"/>
      <c r="AU21" s="1712"/>
      <c r="AV21" s="1712"/>
      <c r="AW21" s="1712"/>
      <c r="AX21" s="1712"/>
      <c r="AY21" s="1712"/>
      <c r="AZ21" s="1712"/>
      <c r="BA21" s="1712"/>
      <c r="BB21" s="1712"/>
      <c r="BC21" s="1712"/>
      <c r="BD21" s="1712"/>
      <c r="BE21" s="1713"/>
      <c r="BF21" s="1714"/>
      <c r="BG21" s="930"/>
      <c r="BH21" s="931"/>
      <c r="BI21" s="931"/>
      <c r="BJ21" s="931"/>
      <c r="BK21" s="931"/>
      <c r="BL21" s="931"/>
      <c r="BM21" s="931"/>
      <c r="BN21" s="931"/>
      <c r="BO21" s="931"/>
      <c r="BP21" s="931"/>
      <c r="BQ21" s="931"/>
      <c r="BR21" s="931"/>
      <c r="BS21" s="931"/>
      <c r="BT21" s="931"/>
      <c r="BU21" s="932"/>
      <c r="BV21" s="931"/>
      <c r="BW21" s="931"/>
      <c r="BX21" s="931"/>
      <c r="BY21" s="931"/>
      <c r="BZ21" s="931"/>
      <c r="CA21" s="931"/>
      <c r="CB21" s="931"/>
      <c r="CC21" s="931"/>
      <c r="CD21" s="931"/>
      <c r="CE21" s="931"/>
      <c r="CF21" s="931"/>
      <c r="CG21" s="931"/>
      <c r="CH21" s="931"/>
      <c r="CI21" s="931"/>
      <c r="CJ21" s="931"/>
      <c r="CK21" s="1643"/>
      <c r="CL21" s="931"/>
      <c r="CM21" s="931"/>
      <c r="CN21" s="931"/>
      <c r="CO21" s="931"/>
      <c r="CP21" s="931"/>
      <c r="CQ21" s="931"/>
      <c r="CR21" s="931"/>
      <c r="CS21" s="931"/>
      <c r="CT21" s="931"/>
      <c r="CU21" s="931"/>
      <c r="CV21" s="931"/>
      <c r="CW21" s="931"/>
      <c r="CX21" s="931"/>
      <c r="CY21" s="933"/>
    </row>
    <row r="22" spans="1:103" x14ac:dyDescent="0.2">
      <c r="A22" s="556"/>
      <c r="B22" s="494"/>
      <c r="C22" s="494"/>
      <c r="D22" s="494"/>
      <c r="E22" s="494"/>
      <c r="F22" s="494"/>
      <c r="G22" s="494"/>
      <c r="H22" s="494"/>
      <c r="I22" s="494"/>
      <c r="J22" s="494"/>
      <c r="K22" s="494"/>
      <c r="L22" s="555"/>
      <c r="M22" s="1715"/>
      <c r="N22" s="1716" t="s">
        <v>567</v>
      </c>
      <c r="O22" s="1716"/>
      <c r="P22" s="1716"/>
      <c r="Q22" s="1716"/>
      <c r="R22" s="1716"/>
      <c r="S22" s="1716"/>
      <c r="T22" s="1716"/>
      <c r="U22" s="1716"/>
      <c r="V22" s="1716"/>
      <c r="W22" s="1716"/>
      <c r="X22" s="1716"/>
      <c r="Y22" s="1716"/>
      <c r="Z22" s="1716"/>
      <c r="AA22" s="1716"/>
      <c r="AB22" s="1716"/>
      <c r="AC22" s="1716"/>
      <c r="AD22" s="1716"/>
      <c r="AE22" s="1716"/>
      <c r="AF22" s="1716"/>
      <c r="AG22" s="1716"/>
      <c r="AH22" s="1716"/>
      <c r="AI22" s="1716"/>
      <c r="AJ22" s="1716"/>
      <c r="AK22" s="1716"/>
      <c r="AL22" s="1716"/>
      <c r="AM22" s="1716"/>
      <c r="AN22" s="1716"/>
      <c r="AO22" s="1716"/>
      <c r="AP22" s="1716"/>
      <c r="AQ22" s="1716"/>
      <c r="AR22" s="1716"/>
      <c r="AS22" s="1716"/>
      <c r="AT22" s="1716"/>
      <c r="AU22" s="1716"/>
      <c r="AV22" s="1716"/>
      <c r="AW22" s="1716"/>
      <c r="AX22" s="1716"/>
      <c r="AY22" s="1716"/>
      <c r="AZ22" s="1716"/>
      <c r="BA22" s="1716"/>
      <c r="BB22" s="1716"/>
      <c r="BC22" s="1716"/>
      <c r="BD22" s="1716"/>
      <c r="BE22" s="1716"/>
      <c r="BF22" s="1717">
        <v>1120</v>
      </c>
      <c r="BG22" s="1630">
        <v>0</v>
      </c>
      <c r="BH22" s="1631"/>
      <c r="BI22" s="1631"/>
      <c r="BJ22" s="1631"/>
      <c r="BK22" s="1631"/>
      <c r="BL22" s="1631"/>
      <c r="BM22" s="1631"/>
      <c r="BN22" s="1631"/>
      <c r="BO22" s="1631"/>
      <c r="BP22" s="1631"/>
      <c r="BQ22" s="1631"/>
      <c r="BR22" s="1631"/>
      <c r="BS22" s="1631"/>
      <c r="BT22" s="1631"/>
      <c r="BU22" s="1632"/>
      <c r="BV22" s="1633">
        <v>0</v>
      </c>
      <c r="BW22" s="1631"/>
      <c r="BX22" s="1631"/>
      <c r="BY22" s="1631"/>
      <c r="BZ22" s="1631"/>
      <c r="CA22" s="1631"/>
      <c r="CB22" s="1631"/>
      <c r="CC22" s="1631"/>
      <c r="CD22" s="1631"/>
      <c r="CE22" s="1631"/>
      <c r="CF22" s="1631"/>
      <c r="CG22" s="1631"/>
      <c r="CH22" s="1631"/>
      <c r="CI22" s="1631"/>
      <c r="CJ22" s="1632"/>
      <c r="CK22" s="1633">
        <v>0</v>
      </c>
      <c r="CL22" s="1631"/>
      <c r="CM22" s="1631"/>
      <c r="CN22" s="1631"/>
      <c r="CO22" s="1631"/>
      <c r="CP22" s="1631"/>
      <c r="CQ22" s="1631"/>
      <c r="CR22" s="1631"/>
      <c r="CS22" s="1631"/>
      <c r="CT22" s="1631"/>
      <c r="CU22" s="1631"/>
      <c r="CV22" s="1631"/>
      <c r="CW22" s="1631"/>
      <c r="CX22" s="1631"/>
      <c r="CY22" s="1634"/>
    </row>
    <row r="23" spans="1:103" x14ac:dyDescent="0.2">
      <c r="A23" s="556"/>
      <c r="B23" s="494"/>
      <c r="C23" s="494"/>
      <c r="D23" s="494"/>
      <c r="E23" s="494"/>
      <c r="F23" s="494"/>
      <c r="G23" s="494"/>
      <c r="H23" s="494"/>
      <c r="I23" s="494"/>
      <c r="J23" s="494"/>
      <c r="K23" s="494"/>
      <c r="L23" s="555"/>
      <c r="M23" s="1718"/>
      <c r="N23" s="1719" t="s">
        <v>568</v>
      </c>
      <c r="O23" s="1719"/>
      <c r="P23" s="1719"/>
      <c r="Q23" s="1719"/>
      <c r="R23" s="1719"/>
      <c r="S23" s="1719"/>
      <c r="T23" s="1719"/>
      <c r="U23" s="1719"/>
      <c r="V23" s="1719"/>
      <c r="W23" s="1719"/>
      <c r="X23" s="1719"/>
      <c r="Y23" s="1719"/>
      <c r="Z23" s="1719"/>
      <c r="AA23" s="1719"/>
      <c r="AB23" s="1719"/>
      <c r="AC23" s="1719"/>
      <c r="AD23" s="1719"/>
      <c r="AE23" s="1719"/>
      <c r="AF23" s="1719"/>
      <c r="AG23" s="1719"/>
      <c r="AH23" s="1719"/>
      <c r="AI23" s="1719"/>
      <c r="AJ23" s="1719"/>
      <c r="AK23" s="1719"/>
      <c r="AL23" s="1719"/>
      <c r="AM23" s="1719"/>
      <c r="AN23" s="1719"/>
      <c r="AO23" s="1719"/>
      <c r="AP23" s="1719"/>
      <c r="AQ23" s="1719"/>
      <c r="AR23" s="1719"/>
      <c r="AS23" s="1719"/>
      <c r="AT23" s="1719"/>
      <c r="AU23" s="1719"/>
      <c r="AV23" s="1719"/>
      <c r="AW23" s="1719"/>
      <c r="AX23" s="1719"/>
      <c r="AY23" s="1719"/>
      <c r="AZ23" s="1719"/>
      <c r="BA23" s="1719"/>
      <c r="BB23" s="1719"/>
      <c r="BC23" s="1719"/>
      <c r="BD23" s="1719"/>
      <c r="BE23" s="1720"/>
      <c r="BF23" s="1717">
        <v>1130</v>
      </c>
      <c r="BG23" s="1630">
        <v>0</v>
      </c>
      <c r="BH23" s="1631"/>
      <c r="BI23" s="1631"/>
      <c r="BJ23" s="1631"/>
      <c r="BK23" s="1631"/>
      <c r="BL23" s="1631"/>
      <c r="BM23" s="1631"/>
      <c r="BN23" s="1631"/>
      <c r="BO23" s="1631"/>
      <c r="BP23" s="1631"/>
      <c r="BQ23" s="1631"/>
      <c r="BR23" s="1631"/>
      <c r="BS23" s="1631"/>
      <c r="BT23" s="1631"/>
      <c r="BU23" s="1632"/>
      <c r="BV23" s="1633">
        <v>0</v>
      </c>
      <c r="BW23" s="1631"/>
      <c r="BX23" s="1631"/>
      <c r="BY23" s="1631"/>
      <c r="BZ23" s="1631"/>
      <c r="CA23" s="1631"/>
      <c r="CB23" s="1631"/>
      <c r="CC23" s="1631"/>
      <c r="CD23" s="1631"/>
      <c r="CE23" s="1631"/>
      <c r="CF23" s="1631"/>
      <c r="CG23" s="1631"/>
      <c r="CH23" s="1631"/>
      <c r="CI23" s="1631"/>
      <c r="CJ23" s="1632"/>
      <c r="CK23" s="1633">
        <v>0</v>
      </c>
      <c r="CL23" s="1631"/>
      <c r="CM23" s="1631"/>
      <c r="CN23" s="1631"/>
      <c r="CO23" s="1631"/>
      <c r="CP23" s="1631"/>
      <c r="CQ23" s="1631"/>
      <c r="CR23" s="1631"/>
      <c r="CS23" s="1631"/>
      <c r="CT23" s="1631"/>
      <c r="CU23" s="1631"/>
      <c r="CV23" s="1631"/>
      <c r="CW23" s="1631"/>
      <c r="CX23" s="1631"/>
      <c r="CY23" s="1634"/>
    </row>
    <row r="24" spans="1:103" x14ac:dyDescent="0.2">
      <c r="A24" s="556"/>
      <c r="B24" s="494"/>
      <c r="C24" s="494"/>
      <c r="D24" s="494"/>
      <c r="E24" s="494"/>
      <c r="F24" s="494"/>
      <c r="G24" s="494"/>
      <c r="H24" s="494"/>
      <c r="I24" s="494"/>
      <c r="J24" s="494"/>
      <c r="K24" s="494"/>
      <c r="L24" s="555"/>
      <c r="M24" s="1718"/>
      <c r="N24" s="1719" t="s">
        <v>569</v>
      </c>
      <c r="O24" s="1719"/>
      <c r="P24" s="1719"/>
      <c r="Q24" s="1719"/>
      <c r="R24" s="1719"/>
      <c r="S24" s="1719"/>
      <c r="T24" s="1719"/>
      <c r="U24" s="1719"/>
      <c r="V24" s="1719"/>
      <c r="W24" s="1719"/>
      <c r="X24" s="1719"/>
      <c r="Y24" s="1719"/>
      <c r="Z24" s="1719"/>
      <c r="AA24" s="1719"/>
      <c r="AB24" s="1719"/>
      <c r="AC24" s="1719"/>
      <c r="AD24" s="1719"/>
      <c r="AE24" s="1719"/>
      <c r="AF24" s="1719"/>
      <c r="AG24" s="1719"/>
      <c r="AH24" s="1719"/>
      <c r="AI24" s="1719"/>
      <c r="AJ24" s="1719"/>
      <c r="AK24" s="1719"/>
      <c r="AL24" s="1719"/>
      <c r="AM24" s="1719"/>
      <c r="AN24" s="1719"/>
      <c r="AO24" s="1719"/>
      <c r="AP24" s="1719"/>
      <c r="AQ24" s="1719"/>
      <c r="AR24" s="1719"/>
      <c r="AS24" s="1719"/>
      <c r="AT24" s="1719"/>
      <c r="AU24" s="1719"/>
      <c r="AV24" s="1719"/>
      <c r="AW24" s="1719"/>
      <c r="AX24" s="1719"/>
      <c r="AY24" s="1719"/>
      <c r="AZ24" s="1719"/>
      <c r="BA24" s="1719"/>
      <c r="BB24" s="1719"/>
      <c r="BC24" s="1719"/>
      <c r="BD24" s="1719"/>
      <c r="BE24" s="1720"/>
      <c r="BF24" s="1717">
        <v>1140</v>
      </c>
      <c r="BG24" s="1630">
        <v>0</v>
      </c>
      <c r="BH24" s="1631"/>
      <c r="BI24" s="1631"/>
      <c r="BJ24" s="1631"/>
      <c r="BK24" s="1631"/>
      <c r="BL24" s="1631"/>
      <c r="BM24" s="1631"/>
      <c r="BN24" s="1631"/>
      <c r="BO24" s="1631"/>
      <c r="BP24" s="1631"/>
      <c r="BQ24" s="1631"/>
      <c r="BR24" s="1631"/>
      <c r="BS24" s="1631"/>
      <c r="BT24" s="1631"/>
      <c r="BU24" s="1632"/>
      <c r="BV24" s="1633">
        <v>0</v>
      </c>
      <c r="BW24" s="1631"/>
      <c r="BX24" s="1631"/>
      <c r="BY24" s="1631"/>
      <c r="BZ24" s="1631"/>
      <c r="CA24" s="1631"/>
      <c r="CB24" s="1631"/>
      <c r="CC24" s="1631"/>
      <c r="CD24" s="1631"/>
      <c r="CE24" s="1631"/>
      <c r="CF24" s="1631"/>
      <c r="CG24" s="1631"/>
      <c r="CH24" s="1631"/>
      <c r="CI24" s="1631"/>
      <c r="CJ24" s="1632"/>
      <c r="CK24" s="1633">
        <v>0</v>
      </c>
      <c r="CL24" s="1631"/>
      <c r="CM24" s="1631"/>
      <c r="CN24" s="1631"/>
      <c r="CO24" s="1631"/>
      <c r="CP24" s="1631"/>
      <c r="CQ24" s="1631"/>
      <c r="CR24" s="1631"/>
      <c r="CS24" s="1631"/>
      <c r="CT24" s="1631"/>
      <c r="CU24" s="1631"/>
      <c r="CV24" s="1631"/>
      <c r="CW24" s="1631"/>
      <c r="CX24" s="1631"/>
      <c r="CY24" s="1634"/>
    </row>
    <row r="25" spans="1:103" x14ac:dyDescent="0.2">
      <c r="A25" s="556" t="s">
        <v>570</v>
      </c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555"/>
      <c r="M25" s="1715"/>
      <c r="N25" s="1716" t="s">
        <v>571</v>
      </c>
      <c r="O25" s="1716"/>
      <c r="P25" s="1716"/>
      <c r="Q25" s="1716"/>
      <c r="R25" s="1716"/>
      <c r="S25" s="1716"/>
      <c r="T25" s="1716"/>
      <c r="U25" s="1716"/>
      <c r="V25" s="1716"/>
      <c r="W25" s="1716"/>
      <c r="X25" s="1716"/>
      <c r="Y25" s="1716"/>
      <c r="Z25" s="1716"/>
      <c r="AA25" s="1716"/>
      <c r="AB25" s="1716"/>
      <c r="AC25" s="1716"/>
      <c r="AD25" s="1716"/>
      <c r="AE25" s="1716"/>
      <c r="AF25" s="1716"/>
      <c r="AG25" s="1716"/>
      <c r="AH25" s="1716"/>
      <c r="AI25" s="1716"/>
      <c r="AJ25" s="1716"/>
      <c r="AK25" s="1716"/>
      <c r="AL25" s="1716"/>
      <c r="AM25" s="1716"/>
      <c r="AN25" s="1716"/>
      <c r="AO25" s="1716"/>
      <c r="AP25" s="1716"/>
      <c r="AQ25" s="1716"/>
      <c r="AR25" s="1716"/>
      <c r="AS25" s="1716"/>
      <c r="AT25" s="1716"/>
      <c r="AU25" s="1716"/>
      <c r="AV25" s="1716"/>
      <c r="AW25" s="1716"/>
      <c r="AX25" s="1716"/>
      <c r="AY25" s="1716"/>
      <c r="AZ25" s="1716"/>
      <c r="BA25" s="1716"/>
      <c r="BB25" s="1716"/>
      <c r="BC25" s="1716"/>
      <c r="BD25" s="1716"/>
      <c r="BE25" s="1716"/>
      <c r="BF25" s="1717">
        <v>1150</v>
      </c>
      <c r="BG25" s="1630">
        <f>1167876+202038</f>
        <v>1369914</v>
      </c>
      <c r="BH25" s="1631"/>
      <c r="BI25" s="1631"/>
      <c r="BJ25" s="1631"/>
      <c r="BK25" s="1631"/>
      <c r="BL25" s="1631"/>
      <c r="BM25" s="1631"/>
      <c r="BN25" s="1631"/>
      <c r="BO25" s="1631"/>
      <c r="BP25" s="1631"/>
      <c r="BQ25" s="1631"/>
      <c r="BR25" s="1631"/>
      <c r="BS25" s="1631"/>
      <c r="BT25" s="1631"/>
      <c r="BU25" s="1632"/>
      <c r="BV25" s="1633">
        <v>1119113</v>
      </c>
      <c r="BW25" s="1631"/>
      <c r="BX25" s="1631"/>
      <c r="BY25" s="1631"/>
      <c r="BZ25" s="1631"/>
      <c r="CA25" s="1631"/>
      <c r="CB25" s="1631"/>
      <c r="CC25" s="1631"/>
      <c r="CD25" s="1631"/>
      <c r="CE25" s="1631"/>
      <c r="CF25" s="1631"/>
      <c r="CG25" s="1631"/>
      <c r="CH25" s="1631"/>
      <c r="CI25" s="1631"/>
      <c r="CJ25" s="1632"/>
      <c r="CK25" s="1633">
        <v>818221</v>
      </c>
      <c r="CL25" s="1631"/>
      <c r="CM25" s="1631"/>
      <c r="CN25" s="1631"/>
      <c r="CO25" s="1631"/>
      <c r="CP25" s="1631"/>
      <c r="CQ25" s="1631"/>
      <c r="CR25" s="1631"/>
      <c r="CS25" s="1631"/>
      <c r="CT25" s="1631"/>
      <c r="CU25" s="1631"/>
      <c r="CV25" s="1631"/>
      <c r="CW25" s="1631"/>
      <c r="CX25" s="1631"/>
      <c r="CY25" s="1634"/>
    </row>
    <row r="26" spans="1:103" x14ac:dyDescent="0.2">
      <c r="A26" s="556" t="s">
        <v>572</v>
      </c>
      <c r="B26" s="494"/>
      <c r="C26" s="494"/>
      <c r="D26" s="494"/>
      <c r="E26" s="494"/>
      <c r="F26" s="494"/>
      <c r="G26" s="494"/>
      <c r="H26" s="494"/>
      <c r="I26" s="494"/>
      <c r="J26" s="494"/>
      <c r="K26" s="494"/>
      <c r="L26" s="555"/>
      <c r="M26" s="1715"/>
      <c r="N26" s="1716" t="s">
        <v>573</v>
      </c>
      <c r="O26" s="1716"/>
      <c r="P26" s="1716"/>
      <c r="Q26" s="1716"/>
      <c r="R26" s="1716"/>
      <c r="S26" s="1716"/>
      <c r="T26" s="1716"/>
      <c r="U26" s="1716"/>
      <c r="V26" s="1716"/>
      <c r="W26" s="1716"/>
      <c r="X26" s="1716"/>
      <c r="Y26" s="1716"/>
      <c r="Z26" s="1716"/>
      <c r="AA26" s="1716"/>
      <c r="AB26" s="1716"/>
      <c r="AC26" s="1716"/>
      <c r="AD26" s="1716"/>
      <c r="AE26" s="1716"/>
      <c r="AF26" s="1716"/>
      <c r="AG26" s="1716"/>
      <c r="AH26" s="1716"/>
      <c r="AI26" s="1716"/>
      <c r="AJ26" s="1716"/>
      <c r="AK26" s="1716"/>
      <c r="AL26" s="1716"/>
      <c r="AM26" s="1716"/>
      <c r="AN26" s="1716"/>
      <c r="AO26" s="1716"/>
      <c r="AP26" s="1716"/>
      <c r="AQ26" s="1716"/>
      <c r="AR26" s="1716"/>
      <c r="AS26" s="1716"/>
      <c r="AT26" s="1716"/>
      <c r="AU26" s="1716"/>
      <c r="AV26" s="1716"/>
      <c r="AW26" s="1716"/>
      <c r="AX26" s="1716"/>
      <c r="AY26" s="1716"/>
      <c r="AZ26" s="1716"/>
      <c r="BA26" s="1716"/>
      <c r="BB26" s="1716"/>
      <c r="BC26" s="1716"/>
      <c r="BD26" s="1716"/>
      <c r="BE26" s="1716"/>
      <c r="BF26" s="1717">
        <v>1151</v>
      </c>
      <c r="BG26" s="1630">
        <f>77083+202038</f>
        <v>279121</v>
      </c>
      <c r="BH26" s="1631"/>
      <c r="BI26" s="1631"/>
      <c r="BJ26" s="1631"/>
      <c r="BK26" s="1631"/>
      <c r="BL26" s="1631"/>
      <c r="BM26" s="1631"/>
      <c r="BN26" s="1631"/>
      <c r="BO26" s="1631"/>
      <c r="BP26" s="1631"/>
      <c r="BQ26" s="1631"/>
      <c r="BR26" s="1631"/>
      <c r="BS26" s="1631"/>
      <c r="BT26" s="1631"/>
      <c r="BU26" s="1632"/>
      <c r="BV26" s="1633">
        <v>161213</v>
      </c>
      <c r="BW26" s="1631"/>
      <c r="BX26" s="1631"/>
      <c r="BY26" s="1631"/>
      <c r="BZ26" s="1631"/>
      <c r="CA26" s="1631"/>
      <c r="CB26" s="1631"/>
      <c r="CC26" s="1631"/>
      <c r="CD26" s="1631"/>
      <c r="CE26" s="1631"/>
      <c r="CF26" s="1631"/>
      <c r="CG26" s="1631"/>
      <c r="CH26" s="1631"/>
      <c r="CI26" s="1631"/>
      <c r="CJ26" s="1632"/>
      <c r="CK26" s="1633">
        <v>26685</v>
      </c>
      <c r="CL26" s="1631"/>
      <c r="CM26" s="1631"/>
      <c r="CN26" s="1631"/>
      <c r="CO26" s="1631"/>
      <c r="CP26" s="1631"/>
      <c r="CQ26" s="1631"/>
      <c r="CR26" s="1631"/>
      <c r="CS26" s="1631"/>
      <c r="CT26" s="1631"/>
      <c r="CU26" s="1631"/>
      <c r="CV26" s="1631"/>
      <c r="CW26" s="1631"/>
      <c r="CX26" s="1631"/>
      <c r="CY26" s="1634"/>
    </row>
    <row r="27" spans="1:103" ht="25.5" customHeight="1" x14ac:dyDescent="0.2">
      <c r="A27" s="556"/>
      <c r="B27" s="494"/>
      <c r="C27" s="494"/>
      <c r="D27" s="494"/>
      <c r="E27" s="494"/>
      <c r="F27" s="494"/>
      <c r="G27" s="494"/>
      <c r="H27" s="494"/>
      <c r="I27" s="494"/>
      <c r="J27" s="494"/>
      <c r="K27" s="494"/>
      <c r="L27" s="555"/>
      <c r="M27" s="1715"/>
      <c r="N27" s="1721" t="s">
        <v>574</v>
      </c>
      <c r="O27" s="1721"/>
      <c r="P27" s="1721"/>
      <c r="Q27" s="1721"/>
      <c r="R27" s="1721"/>
      <c r="S27" s="1721"/>
      <c r="T27" s="1721"/>
      <c r="U27" s="1721"/>
      <c r="V27" s="1721"/>
      <c r="W27" s="1721"/>
      <c r="X27" s="1721"/>
      <c r="Y27" s="1721"/>
      <c r="Z27" s="1721"/>
      <c r="AA27" s="1721"/>
      <c r="AB27" s="1721"/>
      <c r="AC27" s="1721"/>
      <c r="AD27" s="1721"/>
      <c r="AE27" s="1721"/>
      <c r="AF27" s="1721"/>
      <c r="AG27" s="1721"/>
      <c r="AH27" s="1721"/>
      <c r="AI27" s="1721"/>
      <c r="AJ27" s="1721"/>
      <c r="AK27" s="1721"/>
      <c r="AL27" s="1721"/>
      <c r="AM27" s="1721"/>
      <c r="AN27" s="1721"/>
      <c r="AO27" s="1721"/>
      <c r="AP27" s="1721"/>
      <c r="AQ27" s="1721"/>
      <c r="AR27" s="1721"/>
      <c r="AS27" s="1721"/>
      <c r="AT27" s="1721"/>
      <c r="AU27" s="1721"/>
      <c r="AV27" s="1721"/>
      <c r="AW27" s="1721"/>
      <c r="AX27" s="1721"/>
      <c r="AY27" s="1721"/>
      <c r="AZ27" s="1721"/>
      <c r="BA27" s="1721"/>
      <c r="BB27" s="1721"/>
      <c r="BC27" s="1721"/>
      <c r="BD27" s="1721"/>
      <c r="BE27" s="1721"/>
      <c r="BF27" s="1717">
        <v>1160</v>
      </c>
      <c r="BG27" s="1630">
        <v>0</v>
      </c>
      <c r="BH27" s="1631"/>
      <c r="BI27" s="1631"/>
      <c r="BJ27" s="1631"/>
      <c r="BK27" s="1631"/>
      <c r="BL27" s="1631"/>
      <c r="BM27" s="1631"/>
      <c r="BN27" s="1631"/>
      <c r="BO27" s="1631"/>
      <c r="BP27" s="1631"/>
      <c r="BQ27" s="1631"/>
      <c r="BR27" s="1631"/>
      <c r="BS27" s="1631"/>
      <c r="BT27" s="1631"/>
      <c r="BU27" s="1632"/>
      <c r="BV27" s="1633">
        <v>0</v>
      </c>
      <c r="BW27" s="1631"/>
      <c r="BX27" s="1631"/>
      <c r="BY27" s="1631"/>
      <c r="BZ27" s="1631"/>
      <c r="CA27" s="1631"/>
      <c r="CB27" s="1631"/>
      <c r="CC27" s="1631"/>
      <c r="CD27" s="1631"/>
      <c r="CE27" s="1631"/>
      <c r="CF27" s="1631"/>
      <c r="CG27" s="1631"/>
      <c r="CH27" s="1631"/>
      <c r="CI27" s="1631"/>
      <c r="CJ27" s="1632"/>
      <c r="CK27" s="1633">
        <v>0</v>
      </c>
      <c r="CL27" s="1631"/>
      <c r="CM27" s="1631"/>
      <c r="CN27" s="1631"/>
      <c r="CO27" s="1631"/>
      <c r="CP27" s="1631"/>
      <c r="CQ27" s="1631"/>
      <c r="CR27" s="1631"/>
      <c r="CS27" s="1631"/>
      <c r="CT27" s="1631"/>
      <c r="CU27" s="1631"/>
      <c r="CV27" s="1631"/>
      <c r="CW27" s="1631"/>
      <c r="CX27" s="1631"/>
      <c r="CY27" s="1634"/>
    </row>
    <row r="28" spans="1:103" x14ac:dyDescent="0.2">
      <c r="A28" s="556" t="s">
        <v>575</v>
      </c>
      <c r="B28" s="494"/>
      <c r="C28" s="494"/>
      <c r="D28" s="494"/>
      <c r="E28" s="494"/>
      <c r="F28" s="494"/>
      <c r="G28" s="494"/>
      <c r="H28" s="494"/>
      <c r="I28" s="494"/>
      <c r="J28" s="494"/>
      <c r="K28" s="494"/>
      <c r="L28" s="555"/>
      <c r="M28" s="1715"/>
      <c r="N28" s="1716" t="s">
        <v>576</v>
      </c>
      <c r="O28" s="1716"/>
      <c r="P28" s="1716"/>
      <c r="Q28" s="1716"/>
      <c r="R28" s="1716"/>
      <c r="S28" s="1716"/>
      <c r="T28" s="1716"/>
      <c r="U28" s="1716"/>
      <c r="V28" s="1716"/>
      <c r="W28" s="1716"/>
      <c r="X28" s="1716"/>
      <c r="Y28" s="1716"/>
      <c r="Z28" s="1716"/>
      <c r="AA28" s="1716"/>
      <c r="AB28" s="1716"/>
      <c r="AC28" s="1716"/>
      <c r="AD28" s="1716"/>
      <c r="AE28" s="1716"/>
      <c r="AF28" s="1716"/>
      <c r="AG28" s="1716"/>
      <c r="AH28" s="1716"/>
      <c r="AI28" s="1716"/>
      <c r="AJ28" s="1716"/>
      <c r="AK28" s="1716"/>
      <c r="AL28" s="1716"/>
      <c r="AM28" s="1716"/>
      <c r="AN28" s="1716"/>
      <c r="AO28" s="1716"/>
      <c r="AP28" s="1716"/>
      <c r="AQ28" s="1716"/>
      <c r="AR28" s="1716"/>
      <c r="AS28" s="1716"/>
      <c r="AT28" s="1716"/>
      <c r="AU28" s="1716"/>
      <c r="AV28" s="1716"/>
      <c r="AW28" s="1716"/>
      <c r="AX28" s="1716"/>
      <c r="AY28" s="1716"/>
      <c r="AZ28" s="1716"/>
      <c r="BA28" s="1716"/>
      <c r="BB28" s="1716"/>
      <c r="BC28" s="1716"/>
      <c r="BD28" s="1716"/>
      <c r="BE28" s="1716"/>
      <c r="BF28" s="1717">
        <v>1170</v>
      </c>
      <c r="BG28" s="1630">
        <v>268916</v>
      </c>
      <c r="BH28" s="1631"/>
      <c r="BI28" s="1631"/>
      <c r="BJ28" s="1631"/>
      <c r="BK28" s="1631"/>
      <c r="BL28" s="1631"/>
      <c r="BM28" s="1631"/>
      <c r="BN28" s="1631"/>
      <c r="BO28" s="1631"/>
      <c r="BP28" s="1631"/>
      <c r="BQ28" s="1631"/>
      <c r="BR28" s="1631"/>
      <c r="BS28" s="1631"/>
      <c r="BT28" s="1631"/>
      <c r="BU28" s="1632"/>
      <c r="BV28" s="1633">
        <v>0</v>
      </c>
      <c r="BW28" s="1631"/>
      <c r="BX28" s="1631"/>
      <c r="BY28" s="1631"/>
      <c r="BZ28" s="1631"/>
      <c r="CA28" s="1631"/>
      <c r="CB28" s="1631"/>
      <c r="CC28" s="1631"/>
      <c r="CD28" s="1631"/>
      <c r="CE28" s="1631"/>
      <c r="CF28" s="1631"/>
      <c r="CG28" s="1631"/>
      <c r="CH28" s="1631"/>
      <c r="CI28" s="1631"/>
      <c r="CJ28" s="1632"/>
      <c r="CK28" s="1633">
        <v>0</v>
      </c>
      <c r="CL28" s="1631"/>
      <c r="CM28" s="1631"/>
      <c r="CN28" s="1631"/>
      <c r="CO28" s="1631"/>
      <c r="CP28" s="1631"/>
      <c r="CQ28" s="1631"/>
      <c r="CR28" s="1631"/>
      <c r="CS28" s="1631"/>
      <c r="CT28" s="1631"/>
      <c r="CU28" s="1631"/>
      <c r="CV28" s="1631"/>
      <c r="CW28" s="1631"/>
      <c r="CX28" s="1631"/>
      <c r="CY28" s="1634"/>
    </row>
    <row r="29" spans="1:103" x14ac:dyDescent="0.2">
      <c r="A29" s="556"/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555"/>
      <c r="M29" s="1715"/>
      <c r="N29" s="1716" t="s">
        <v>577</v>
      </c>
      <c r="O29" s="1716"/>
      <c r="P29" s="1716"/>
      <c r="Q29" s="1716"/>
      <c r="R29" s="1716"/>
      <c r="S29" s="1716"/>
      <c r="T29" s="1716"/>
      <c r="U29" s="1716"/>
      <c r="V29" s="1716"/>
      <c r="W29" s="1716"/>
      <c r="X29" s="1716"/>
      <c r="Y29" s="1716"/>
      <c r="Z29" s="1716"/>
      <c r="AA29" s="1716"/>
      <c r="AB29" s="1716"/>
      <c r="AC29" s="1716"/>
      <c r="AD29" s="1716"/>
      <c r="AE29" s="1716"/>
      <c r="AF29" s="1716"/>
      <c r="AG29" s="1716"/>
      <c r="AH29" s="1716"/>
      <c r="AI29" s="1716"/>
      <c r="AJ29" s="1716"/>
      <c r="AK29" s="1716"/>
      <c r="AL29" s="1716"/>
      <c r="AM29" s="1716"/>
      <c r="AN29" s="1716"/>
      <c r="AO29" s="1716"/>
      <c r="AP29" s="1716"/>
      <c r="AQ29" s="1716"/>
      <c r="AR29" s="1716"/>
      <c r="AS29" s="1716"/>
      <c r="AT29" s="1716"/>
      <c r="AU29" s="1716"/>
      <c r="AV29" s="1716"/>
      <c r="AW29" s="1716"/>
      <c r="AX29" s="1716"/>
      <c r="AY29" s="1716"/>
      <c r="AZ29" s="1716"/>
      <c r="BA29" s="1716"/>
      <c r="BB29" s="1716"/>
      <c r="BC29" s="1716"/>
      <c r="BD29" s="1716"/>
      <c r="BE29" s="1716"/>
      <c r="BF29" s="1717">
        <v>1180</v>
      </c>
      <c r="BG29" s="1630">
        <v>5458</v>
      </c>
      <c r="BH29" s="1631"/>
      <c r="BI29" s="1631"/>
      <c r="BJ29" s="1631"/>
      <c r="BK29" s="1631"/>
      <c r="BL29" s="1631"/>
      <c r="BM29" s="1631"/>
      <c r="BN29" s="1631"/>
      <c r="BO29" s="1631"/>
      <c r="BP29" s="1631"/>
      <c r="BQ29" s="1631"/>
      <c r="BR29" s="1631"/>
      <c r="BS29" s="1631"/>
      <c r="BT29" s="1631"/>
      <c r="BU29" s="1632"/>
      <c r="BV29" s="1633">
        <v>6563</v>
      </c>
      <c r="BW29" s="1631"/>
      <c r="BX29" s="1631"/>
      <c r="BY29" s="1631"/>
      <c r="BZ29" s="1631"/>
      <c r="CA29" s="1631"/>
      <c r="CB29" s="1631"/>
      <c r="CC29" s="1631"/>
      <c r="CD29" s="1631"/>
      <c r="CE29" s="1631"/>
      <c r="CF29" s="1631"/>
      <c r="CG29" s="1631"/>
      <c r="CH29" s="1631"/>
      <c r="CI29" s="1631"/>
      <c r="CJ29" s="1632"/>
      <c r="CK29" s="1633">
        <v>166763</v>
      </c>
      <c r="CL29" s="1631"/>
      <c r="CM29" s="1631"/>
      <c r="CN29" s="1631"/>
      <c r="CO29" s="1631"/>
      <c r="CP29" s="1631"/>
      <c r="CQ29" s="1631"/>
      <c r="CR29" s="1631"/>
      <c r="CS29" s="1631"/>
      <c r="CT29" s="1631"/>
      <c r="CU29" s="1631"/>
      <c r="CV29" s="1631"/>
      <c r="CW29" s="1631"/>
      <c r="CX29" s="1631"/>
      <c r="CY29" s="1634"/>
    </row>
    <row r="30" spans="1:103" s="1732" customFormat="1" ht="27.75" customHeight="1" thickBot="1" x14ac:dyDescent="0.3">
      <c r="A30" s="270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1722"/>
      <c r="M30" s="1723"/>
      <c r="N30" s="1724" t="s">
        <v>578</v>
      </c>
      <c r="O30" s="1724"/>
      <c r="P30" s="1724"/>
      <c r="Q30" s="1724"/>
      <c r="R30" s="1724"/>
      <c r="S30" s="1724"/>
      <c r="T30" s="1724"/>
      <c r="U30" s="1724"/>
      <c r="V30" s="1724"/>
      <c r="W30" s="1724"/>
      <c r="X30" s="1724"/>
      <c r="Y30" s="1724"/>
      <c r="Z30" s="1724"/>
      <c r="AA30" s="1724"/>
      <c r="AB30" s="1724"/>
      <c r="AC30" s="1724"/>
      <c r="AD30" s="1724"/>
      <c r="AE30" s="1724"/>
      <c r="AF30" s="1724"/>
      <c r="AG30" s="1724"/>
      <c r="AH30" s="1724"/>
      <c r="AI30" s="1724"/>
      <c r="AJ30" s="1724"/>
      <c r="AK30" s="1724"/>
      <c r="AL30" s="1724"/>
      <c r="AM30" s="1724"/>
      <c r="AN30" s="1724"/>
      <c r="AO30" s="1724"/>
      <c r="AP30" s="1724"/>
      <c r="AQ30" s="1724"/>
      <c r="AR30" s="1724"/>
      <c r="AS30" s="1724"/>
      <c r="AT30" s="1724"/>
      <c r="AU30" s="1724"/>
      <c r="AV30" s="1724"/>
      <c r="AW30" s="1724"/>
      <c r="AX30" s="1724"/>
      <c r="AY30" s="1724"/>
      <c r="AZ30" s="1724"/>
      <c r="BA30" s="1724"/>
      <c r="BB30" s="1724"/>
      <c r="BC30" s="1724"/>
      <c r="BD30" s="1724"/>
      <c r="BE30" s="1725"/>
      <c r="BF30" s="1726">
        <v>1190</v>
      </c>
      <c r="BG30" s="1727">
        <v>154712</v>
      </c>
      <c r="BH30" s="1728"/>
      <c r="BI30" s="1728"/>
      <c r="BJ30" s="1728"/>
      <c r="BK30" s="1728"/>
      <c r="BL30" s="1728"/>
      <c r="BM30" s="1728"/>
      <c r="BN30" s="1728"/>
      <c r="BO30" s="1728"/>
      <c r="BP30" s="1728"/>
      <c r="BQ30" s="1728"/>
      <c r="BR30" s="1728"/>
      <c r="BS30" s="1728"/>
      <c r="BT30" s="1728"/>
      <c r="BU30" s="1729"/>
      <c r="BV30" s="1730">
        <v>20485</v>
      </c>
      <c r="BW30" s="1728"/>
      <c r="BX30" s="1728"/>
      <c r="BY30" s="1728"/>
      <c r="BZ30" s="1728"/>
      <c r="CA30" s="1728"/>
      <c r="CB30" s="1728"/>
      <c r="CC30" s="1728"/>
      <c r="CD30" s="1728"/>
      <c r="CE30" s="1728"/>
      <c r="CF30" s="1728"/>
      <c r="CG30" s="1728"/>
      <c r="CH30" s="1728"/>
      <c r="CI30" s="1728"/>
      <c r="CJ30" s="1729"/>
      <c r="CK30" s="1730">
        <v>79808</v>
      </c>
      <c r="CL30" s="1728"/>
      <c r="CM30" s="1728"/>
      <c r="CN30" s="1728"/>
      <c r="CO30" s="1728"/>
      <c r="CP30" s="1728"/>
      <c r="CQ30" s="1728"/>
      <c r="CR30" s="1728"/>
      <c r="CS30" s="1728"/>
      <c r="CT30" s="1728"/>
      <c r="CU30" s="1728"/>
      <c r="CV30" s="1728"/>
      <c r="CW30" s="1728"/>
      <c r="CX30" s="1728"/>
      <c r="CY30" s="1731"/>
    </row>
    <row r="31" spans="1:103" ht="13.5" thickBot="1" x14ac:dyDescent="0.25">
      <c r="A31" s="556"/>
      <c r="B31" s="494"/>
      <c r="C31" s="494"/>
      <c r="D31" s="494"/>
      <c r="E31" s="494"/>
      <c r="F31" s="494"/>
      <c r="G31" s="494"/>
      <c r="H31" s="494"/>
      <c r="I31" s="494"/>
      <c r="J31" s="494"/>
      <c r="K31" s="494"/>
      <c r="L31" s="555"/>
      <c r="M31" s="1733"/>
      <c r="N31" s="1734" t="s">
        <v>579</v>
      </c>
      <c r="O31" s="1734"/>
      <c r="P31" s="1734"/>
      <c r="Q31" s="1734"/>
      <c r="R31" s="1734"/>
      <c r="S31" s="1734"/>
      <c r="T31" s="1734"/>
      <c r="U31" s="1734"/>
      <c r="V31" s="1734"/>
      <c r="W31" s="1734"/>
      <c r="X31" s="1734"/>
      <c r="Y31" s="1734"/>
      <c r="Z31" s="1734"/>
      <c r="AA31" s="1734"/>
      <c r="AB31" s="1734"/>
      <c r="AC31" s="1734"/>
      <c r="AD31" s="1734"/>
      <c r="AE31" s="1734"/>
      <c r="AF31" s="1734"/>
      <c r="AG31" s="1734"/>
      <c r="AH31" s="1734"/>
      <c r="AI31" s="1734"/>
      <c r="AJ31" s="1734"/>
      <c r="AK31" s="1734"/>
      <c r="AL31" s="1734"/>
      <c r="AM31" s="1734"/>
      <c r="AN31" s="1734"/>
      <c r="AO31" s="1734"/>
      <c r="AP31" s="1734"/>
      <c r="AQ31" s="1734"/>
      <c r="AR31" s="1734"/>
      <c r="AS31" s="1734"/>
      <c r="AT31" s="1734"/>
      <c r="AU31" s="1734"/>
      <c r="AV31" s="1734"/>
      <c r="AW31" s="1734"/>
      <c r="AX31" s="1734"/>
      <c r="AY31" s="1734"/>
      <c r="AZ31" s="1734"/>
      <c r="BA31" s="1734"/>
      <c r="BB31" s="1734"/>
      <c r="BC31" s="1734"/>
      <c r="BD31" s="1734"/>
      <c r="BE31" s="1735"/>
      <c r="BF31" s="1736">
        <v>1100</v>
      </c>
      <c r="BG31" s="1737">
        <f>BG25+BG27+BG28+BG29+BG30</f>
        <v>1799000</v>
      </c>
      <c r="BH31" s="1738"/>
      <c r="BI31" s="1738"/>
      <c r="BJ31" s="1738"/>
      <c r="BK31" s="1738"/>
      <c r="BL31" s="1738"/>
      <c r="BM31" s="1738"/>
      <c r="BN31" s="1738"/>
      <c r="BO31" s="1738"/>
      <c r="BP31" s="1738"/>
      <c r="BQ31" s="1738"/>
      <c r="BR31" s="1738"/>
      <c r="BS31" s="1738"/>
      <c r="BT31" s="1738"/>
      <c r="BU31" s="1739"/>
      <c r="BV31" s="1737">
        <f t="shared" ref="BV31" si="0">BV25+BV29+BV30</f>
        <v>1146161</v>
      </c>
      <c r="BW31" s="1738"/>
      <c r="BX31" s="1738"/>
      <c r="BY31" s="1738"/>
      <c r="BZ31" s="1738"/>
      <c r="CA31" s="1738"/>
      <c r="CB31" s="1738"/>
      <c r="CC31" s="1738"/>
      <c r="CD31" s="1738"/>
      <c r="CE31" s="1738"/>
      <c r="CF31" s="1738"/>
      <c r="CG31" s="1738"/>
      <c r="CH31" s="1738"/>
      <c r="CI31" s="1738"/>
      <c r="CJ31" s="1739"/>
      <c r="CK31" s="1737">
        <f t="shared" ref="CK31" si="1">CK25+CK29+CK30</f>
        <v>1064792</v>
      </c>
      <c r="CL31" s="1738"/>
      <c r="CM31" s="1738"/>
      <c r="CN31" s="1738"/>
      <c r="CO31" s="1738"/>
      <c r="CP31" s="1738"/>
      <c r="CQ31" s="1738"/>
      <c r="CR31" s="1738"/>
      <c r="CS31" s="1738"/>
      <c r="CT31" s="1738"/>
      <c r="CU31" s="1738"/>
      <c r="CV31" s="1738"/>
      <c r="CW31" s="1738"/>
      <c r="CX31" s="1738"/>
      <c r="CY31" s="1739"/>
    </row>
    <row r="32" spans="1:103" ht="13.5" customHeight="1" x14ac:dyDescent="0.2">
      <c r="A32" s="1598" t="s">
        <v>580</v>
      </c>
      <c r="B32" s="1599"/>
      <c r="C32" s="1599"/>
      <c r="D32" s="1599"/>
      <c r="E32" s="1599"/>
      <c r="F32" s="1599"/>
      <c r="G32" s="1599"/>
      <c r="H32" s="1599"/>
      <c r="I32" s="1599"/>
      <c r="J32" s="1599"/>
      <c r="K32" s="1599"/>
      <c r="L32" s="1609"/>
      <c r="M32" s="1703" t="s">
        <v>581</v>
      </c>
      <c r="N32" s="1704"/>
      <c r="O32" s="1704"/>
      <c r="P32" s="1704"/>
      <c r="Q32" s="1704"/>
      <c r="R32" s="1704"/>
      <c r="S32" s="1704"/>
      <c r="T32" s="1704"/>
      <c r="U32" s="1704"/>
      <c r="V32" s="1704"/>
      <c r="W32" s="1704"/>
      <c r="X32" s="1704"/>
      <c r="Y32" s="1704"/>
      <c r="Z32" s="1704"/>
      <c r="AA32" s="1704"/>
      <c r="AB32" s="1704"/>
      <c r="AC32" s="1704"/>
      <c r="AD32" s="1704"/>
      <c r="AE32" s="1704"/>
      <c r="AF32" s="1704"/>
      <c r="AG32" s="1704"/>
      <c r="AH32" s="1704"/>
      <c r="AI32" s="1704"/>
      <c r="AJ32" s="1704"/>
      <c r="AK32" s="1704"/>
      <c r="AL32" s="1704"/>
      <c r="AM32" s="1704"/>
      <c r="AN32" s="1704"/>
      <c r="AO32" s="1704"/>
      <c r="AP32" s="1704"/>
      <c r="AQ32" s="1704"/>
      <c r="AR32" s="1704"/>
      <c r="AS32" s="1704"/>
      <c r="AT32" s="1704"/>
      <c r="AU32" s="1704"/>
      <c r="AV32" s="1704"/>
      <c r="AW32" s="1704"/>
      <c r="AX32" s="1704"/>
      <c r="AY32" s="1704"/>
      <c r="AZ32" s="1704"/>
      <c r="BA32" s="1704"/>
      <c r="BB32" s="1704"/>
      <c r="BC32" s="1704"/>
      <c r="BD32" s="1704"/>
      <c r="BE32" s="1704"/>
      <c r="BF32" s="1697">
        <v>1210</v>
      </c>
      <c r="BG32" s="1706">
        <f>2470621-202038</f>
        <v>2268583</v>
      </c>
      <c r="BH32" s="1707"/>
      <c r="BI32" s="1707"/>
      <c r="BJ32" s="1707"/>
      <c r="BK32" s="1707"/>
      <c r="BL32" s="1707"/>
      <c r="BM32" s="1707"/>
      <c r="BN32" s="1707"/>
      <c r="BO32" s="1707"/>
      <c r="BP32" s="1707"/>
      <c r="BQ32" s="1707"/>
      <c r="BR32" s="1707"/>
      <c r="BS32" s="1707"/>
      <c r="BT32" s="1707"/>
      <c r="BU32" s="1708"/>
      <c r="BV32" s="1707">
        <v>2037684</v>
      </c>
      <c r="BW32" s="1707"/>
      <c r="BX32" s="1707"/>
      <c r="BY32" s="1707"/>
      <c r="BZ32" s="1707"/>
      <c r="CA32" s="1707"/>
      <c r="CB32" s="1707"/>
      <c r="CC32" s="1707"/>
      <c r="CD32" s="1707"/>
      <c r="CE32" s="1707"/>
      <c r="CF32" s="1707"/>
      <c r="CG32" s="1707"/>
      <c r="CH32" s="1707"/>
      <c r="CI32" s="1707"/>
      <c r="CJ32" s="1707"/>
      <c r="CK32" s="1709">
        <v>2546275</v>
      </c>
      <c r="CL32" s="1707"/>
      <c r="CM32" s="1707"/>
      <c r="CN32" s="1707"/>
      <c r="CO32" s="1707"/>
      <c r="CP32" s="1707"/>
      <c r="CQ32" s="1707"/>
      <c r="CR32" s="1707"/>
      <c r="CS32" s="1707"/>
      <c r="CT32" s="1707"/>
      <c r="CU32" s="1707"/>
      <c r="CV32" s="1707"/>
      <c r="CW32" s="1707"/>
      <c r="CX32" s="1707"/>
      <c r="CY32" s="1710"/>
    </row>
    <row r="33" spans="1:103" x14ac:dyDescent="0.2">
      <c r="A33" s="565"/>
      <c r="B33" s="561"/>
      <c r="C33" s="561"/>
      <c r="D33" s="561"/>
      <c r="E33" s="561"/>
      <c r="F33" s="561"/>
      <c r="G33" s="561"/>
      <c r="H33" s="561"/>
      <c r="I33" s="561"/>
      <c r="J33" s="561"/>
      <c r="K33" s="561"/>
      <c r="L33" s="562"/>
      <c r="M33" s="1711"/>
      <c r="N33" s="1712" t="s">
        <v>582</v>
      </c>
      <c r="O33" s="1712"/>
      <c r="P33" s="1712"/>
      <c r="Q33" s="1712"/>
      <c r="R33" s="1712"/>
      <c r="S33" s="1712"/>
      <c r="T33" s="1712"/>
      <c r="U33" s="1712"/>
      <c r="V33" s="1712"/>
      <c r="W33" s="1712"/>
      <c r="X33" s="1712"/>
      <c r="Y33" s="1712"/>
      <c r="Z33" s="1712"/>
      <c r="AA33" s="1712"/>
      <c r="AB33" s="1712"/>
      <c r="AC33" s="1712"/>
      <c r="AD33" s="1712"/>
      <c r="AE33" s="1712"/>
      <c r="AF33" s="1712"/>
      <c r="AG33" s="1712"/>
      <c r="AH33" s="1712"/>
      <c r="AI33" s="1712"/>
      <c r="AJ33" s="1712"/>
      <c r="AK33" s="1712"/>
      <c r="AL33" s="1712"/>
      <c r="AM33" s="1712"/>
      <c r="AN33" s="1712"/>
      <c r="AO33" s="1712"/>
      <c r="AP33" s="1712"/>
      <c r="AQ33" s="1712"/>
      <c r="AR33" s="1712"/>
      <c r="AS33" s="1712"/>
      <c r="AT33" s="1712"/>
      <c r="AU33" s="1712"/>
      <c r="AV33" s="1712"/>
      <c r="AW33" s="1712"/>
      <c r="AX33" s="1712"/>
      <c r="AY33" s="1712"/>
      <c r="AZ33" s="1712"/>
      <c r="BA33" s="1712"/>
      <c r="BB33" s="1712"/>
      <c r="BC33" s="1712"/>
      <c r="BD33" s="1712"/>
      <c r="BE33" s="1712"/>
      <c r="BF33" s="1714"/>
      <c r="BG33" s="930"/>
      <c r="BH33" s="931"/>
      <c r="BI33" s="931"/>
      <c r="BJ33" s="931"/>
      <c r="BK33" s="931"/>
      <c r="BL33" s="931"/>
      <c r="BM33" s="931"/>
      <c r="BN33" s="931"/>
      <c r="BO33" s="931"/>
      <c r="BP33" s="931"/>
      <c r="BQ33" s="931"/>
      <c r="BR33" s="931"/>
      <c r="BS33" s="931"/>
      <c r="BT33" s="931"/>
      <c r="BU33" s="932"/>
      <c r="BV33" s="931"/>
      <c r="BW33" s="931"/>
      <c r="BX33" s="931"/>
      <c r="BY33" s="931"/>
      <c r="BZ33" s="931"/>
      <c r="CA33" s="931"/>
      <c r="CB33" s="931"/>
      <c r="CC33" s="931"/>
      <c r="CD33" s="931"/>
      <c r="CE33" s="931"/>
      <c r="CF33" s="931"/>
      <c r="CG33" s="931"/>
      <c r="CH33" s="931"/>
      <c r="CI33" s="931"/>
      <c r="CJ33" s="931"/>
      <c r="CK33" s="1643"/>
      <c r="CL33" s="931"/>
      <c r="CM33" s="931"/>
      <c r="CN33" s="931"/>
      <c r="CO33" s="931"/>
      <c r="CP33" s="931"/>
      <c r="CQ33" s="931"/>
      <c r="CR33" s="931"/>
      <c r="CS33" s="931"/>
      <c r="CT33" s="931"/>
      <c r="CU33" s="931"/>
      <c r="CV33" s="931"/>
      <c r="CW33" s="931"/>
      <c r="CX33" s="931"/>
      <c r="CY33" s="933"/>
    </row>
    <row r="34" spans="1:103" ht="25.5" customHeight="1" x14ac:dyDescent="0.2">
      <c r="A34" s="556"/>
      <c r="B34" s="494"/>
      <c r="C34" s="494"/>
      <c r="D34" s="494"/>
      <c r="E34" s="494"/>
      <c r="F34" s="494"/>
      <c r="G34" s="494"/>
      <c r="H34" s="494"/>
      <c r="I34" s="494"/>
      <c r="J34" s="494"/>
      <c r="K34" s="494"/>
      <c r="L34" s="555"/>
      <c r="M34" s="1715"/>
      <c r="N34" s="1721" t="s">
        <v>583</v>
      </c>
      <c r="O34" s="1721"/>
      <c r="P34" s="1721"/>
      <c r="Q34" s="1721"/>
      <c r="R34" s="1721"/>
      <c r="S34" s="1721"/>
      <c r="T34" s="1721"/>
      <c r="U34" s="1721"/>
      <c r="V34" s="1721"/>
      <c r="W34" s="1721"/>
      <c r="X34" s="1721"/>
      <c r="Y34" s="1721"/>
      <c r="Z34" s="1721"/>
      <c r="AA34" s="1721"/>
      <c r="AB34" s="1721"/>
      <c r="AC34" s="1721"/>
      <c r="AD34" s="1721"/>
      <c r="AE34" s="1721"/>
      <c r="AF34" s="1721"/>
      <c r="AG34" s="1721"/>
      <c r="AH34" s="1721"/>
      <c r="AI34" s="1721"/>
      <c r="AJ34" s="1721"/>
      <c r="AK34" s="1721"/>
      <c r="AL34" s="1721"/>
      <c r="AM34" s="1721"/>
      <c r="AN34" s="1721"/>
      <c r="AO34" s="1721"/>
      <c r="AP34" s="1721"/>
      <c r="AQ34" s="1721"/>
      <c r="AR34" s="1721"/>
      <c r="AS34" s="1721"/>
      <c r="AT34" s="1721"/>
      <c r="AU34" s="1721"/>
      <c r="AV34" s="1721"/>
      <c r="AW34" s="1721"/>
      <c r="AX34" s="1721"/>
      <c r="AY34" s="1721"/>
      <c r="AZ34" s="1721"/>
      <c r="BA34" s="1721"/>
      <c r="BB34" s="1721"/>
      <c r="BC34" s="1721"/>
      <c r="BD34" s="1721"/>
      <c r="BE34" s="1721"/>
      <c r="BF34" s="1740">
        <v>1220</v>
      </c>
      <c r="BG34" s="1630">
        <v>5693</v>
      </c>
      <c r="BH34" s="1631"/>
      <c r="BI34" s="1631"/>
      <c r="BJ34" s="1631"/>
      <c r="BK34" s="1631"/>
      <c r="BL34" s="1631"/>
      <c r="BM34" s="1631"/>
      <c r="BN34" s="1631"/>
      <c r="BO34" s="1631"/>
      <c r="BP34" s="1631"/>
      <c r="BQ34" s="1631"/>
      <c r="BR34" s="1631"/>
      <c r="BS34" s="1631"/>
      <c r="BT34" s="1631"/>
      <c r="BU34" s="1632"/>
      <c r="BV34" s="1633">
        <v>6362</v>
      </c>
      <c r="BW34" s="1631"/>
      <c r="BX34" s="1631"/>
      <c r="BY34" s="1631"/>
      <c r="BZ34" s="1631"/>
      <c r="CA34" s="1631"/>
      <c r="CB34" s="1631"/>
      <c r="CC34" s="1631"/>
      <c r="CD34" s="1631"/>
      <c r="CE34" s="1631"/>
      <c r="CF34" s="1631"/>
      <c r="CG34" s="1631"/>
      <c r="CH34" s="1631"/>
      <c r="CI34" s="1631"/>
      <c r="CJ34" s="1632"/>
      <c r="CK34" s="1633">
        <v>32283</v>
      </c>
      <c r="CL34" s="1631"/>
      <c r="CM34" s="1631"/>
      <c r="CN34" s="1631"/>
      <c r="CO34" s="1631"/>
      <c r="CP34" s="1631"/>
      <c r="CQ34" s="1631"/>
      <c r="CR34" s="1631"/>
      <c r="CS34" s="1631"/>
      <c r="CT34" s="1631"/>
      <c r="CU34" s="1631"/>
      <c r="CV34" s="1631"/>
      <c r="CW34" s="1631"/>
      <c r="CX34" s="1631"/>
      <c r="CY34" s="1634"/>
    </row>
    <row r="35" spans="1:103" x14ac:dyDescent="0.2">
      <c r="A35" s="556" t="s">
        <v>584</v>
      </c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555"/>
      <c r="M35" s="1715"/>
      <c r="N35" s="1719" t="s">
        <v>585</v>
      </c>
      <c r="O35" s="1719"/>
      <c r="P35" s="1719"/>
      <c r="Q35" s="1719"/>
      <c r="R35" s="1719"/>
      <c r="S35" s="1719"/>
      <c r="T35" s="1719"/>
      <c r="U35" s="1719"/>
      <c r="V35" s="1719"/>
      <c r="W35" s="1719"/>
      <c r="X35" s="1719"/>
      <c r="Y35" s="1719"/>
      <c r="Z35" s="1719"/>
      <c r="AA35" s="1719"/>
      <c r="AB35" s="1719"/>
      <c r="AC35" s="1719"/>
      <c r="AD35" s="1719"/>
      <c r="AE35" s="1719"/>
      <c r="AF35" s="1719"/>
      <c r="AG35" s="1719"/>
      <c r="AH35" s="1719"/>
      <c r="AI35" s="1719"/>
      <c r="AJ35" s="1719"/>
      <c r="AK35" s="1719"/>
      <c r="AL35" s="1719"/>
      <c r="AM35" s="1719"/>
      <c r="AN35" s="1719"/>
      <c r="AO35" s="1719"/>
      <c r="AP35" s="1719"/>
      <c r="AQ35" s="1719"/>
      <c r="AR35" s="1719"/>
      <c r="AS35" s="1719"/>
      <c r="AT35" s="1719"/>
      <c r="AU35" s="1719"/>
      <c r="AV35" s="1719"/>
      <c r="AW35" s="1719"/>
      <c r="AX35" s="1719"/>
      <c r="AY35" s="1719"/>
      <c r="AZ35" s="1719"/>
      <c r="BA35" s="1719"/>
      <c r="BB35" s="1719"/>
      <c r="BC35" s="1719"/>
      <c r="BD35" s="1719"/>
      <c r="BE35" s="1719"/>
      <c r="BF35" s="1717">
        <v>1230</v>
      </c>
      <c r="BG35" s="1630">
        <v>3917287</v>
      </c>
      <c r="BH35" s="1631"/>
      <c r="BI35" s="1631"/>
      <c r="BJ35" s="1631"/>
      <c r="BK35" s="1631"/>
      <c r="BL35" s="1631"/>
      <c r="BM35" s="1631"/>
      <c r="BN35" s="1631"/>
      <c r="BO35" s="1631"/>
      <c r="BP35" s="1631"/>
      <c r="BQ35" s="1631"/>
      <c r="BR35" s="1631"/>
      <c r="BS35" s="1631"/>
      <c r="BT35" s="1631"/>
      <c r="BU35" s="1632"/>
      <c r="BV35" s="1633">
        <v>2978555</v>
      </c>
      <c r="BW35" s="1631"/>
      <c r="BX35" s="1631"/>
      <c r="BY35" s="1631"/>
      <c r="BZ35" s="1631"/>
      <c r="CA35" s="1631"/>
      <c r="CB35" s="1631"/>
      <c r="CC35" s="1631"/>
      <c r="CD35" s="1631"/>
      <c r="CE35" s="1631"/>
      <c r="CF35" s="1631"/>
      <c r="CG35" s="1631"/>
      <c r="CH35" s="1631"/>
      <c r="CI35" s="1631"/>
      <c r="CJ35" s="1632"/>
      <c r="CK35" s="1633">
        <v>2973158</v>
      </c>
      <c r="CL35" s="1631"/>
      <c r="CM35" s="1631"/>
      <c r="CN35" s="1631"/>
      <c r="CO35" s="1631"/>
      <c r="CP35" s="1631"/>
      <c r="CQ35" s="1631"/>
      <c r="CR35" s="1631"/>
      <c r="CS35" s="1631"/>
      <c r="CT35" s="1631"/>
      <c r="CU35" s="1631"/>
      <c r="CV35" s="1631"/>
      <c r="CW35" s="1631"/>
      <c r="CX35" s="1631"/>
      <c r="CY35" s="1634"/>
    </row>
    <row r="36" spans="1:103" ht="25.5" customHeight="1" x14ac:dyDescent="0.2">
      <c r="A36" s="556"/>
      <c r="B36" s="494"/>
      <c r="C36" s="494"/>
      <c r="D36" s="494"/>
      <c r="E36" s="494"/>
      <c r="F36" s="494"/>
      <c r="G36" s="494"/>
      <c r="H36" s="494"/>
      <c r="I36" s="494"/>
      <c r="J36" s="494"/>
      <c r="K36" s="494"/>
      <c r="L36" s="555"/>
      <c r="M36" s="1715"/>
      <c r="N36" s="1741" t="s">
        <v>586</v>
      </c>
      <c r="O36" s="1741"/>
      <c r="P36" s="1741"/>
      <c r="Q36" s="1741"/>
      <c r="R36" s="1741"/>
      <c r="S36" s="1741"/>
      <c r="T36" s="1741"/>
      <c r="U36" s="1741"/>
      <c r="V36" s="1741"/>
      <c r="W36" s="1741"/>
      <c r="X36" s="1741"/>
      <c r="Y36" s="1741"/>
      <c r="Z36" s="1741"/>
      <c r="AA36" s="1741"/>
      <c r="AB36" s="1741"/>
      <c r="AC36" s="1741"/>
      <c r="AD36" s="1741"/>
      <c r="AE36" s="1741"/>
      <c r="AF36" s="1741"/>
      <c r="AG36" s="1741"/>
      <c r="AH36" s="1741"/>
      <c r="AI36" s="1741"/>
      <c r="AJ36" s="1741"/>
      <c r="AK36" s="1741"/>
      <c r="AL36" s="1741"/>
      <c r="AM36" s="1741"/>
      <c r="AN36" s="1741"/>
      <c r="AO36" s="1741"/>
      <c r="AP36" s="1741"/>
      <c r="AQ36" s="1741"/>
      <c r="AR36" s="1741"/>
      <c r="AS36" s="1741"/>
      <c r="AT36" s="1741"/>
      <c r="AU36" s="1741"/>
      <c r="AV36" s="1741"/>
      <c r="AW36" s="1741"/>
      <c r="AX36" s="1741"/>
      <c r="AY36" s="1741"/>
      <c r="AZ36" s="1741"/>
      <c r="BA36" s="1741"/>
      <c r="BB36" s="1741"/>
      <c r="BC36" s="1741"/>
      <c r="BD36" s="1741"/>
      <c r="BE36" s="1741"/>
      <c r="BF36" s="1740">
        <v>1240</v>
      </c>
      <c r="BG36" s="1630">
        <v>0</v>
      </c>
      <c r="BH36" s="1631"/>
      <c r="BI36" s="1631"/>
      <c r="BJ36" s="1631"/>
      <c r="BK36" s="1631"/>
      <c r="BL36" s="1631"/>
      <c r="BM36" s="1631"/>
      <c r="BN36" s="1631"/>
      <c r="BO36" s="1631"/>
      <c r="BP36" s="1631"/>
      <c r="BQ36" s="1631"/>
      <c r="BR36" s="1631"/>
      <c r="BS36" s="1631"/>
      <c r="BT36" s="1631"/>
      <c r="BU36" s="1632"/>
      <c r="BV36" s="1633">
        <v>0</v>
      </c>
      <c r="BW36" s="1631"/>
      <c r="BX36" s="1631"/>
      <c r="BY36" s="1631"/>
      <c r="BZ36" s="1631"/>
      <c r="CA36" s="1631"/>
      <c r="CB36" s="1631"/>
      <c r="CC36" s="1631"/>
      <c r="CD36" s="1631"/>
      <c r="CE36" s="1631"/>
      <c r="CF36" s="1631"/>
      <c r="CG36" s="1631"/>
      <c r="CH36" s="1631"/>
      <c r="CI36" s="1631"/>
      <c r="CJ36" s="1632"/>
      <c r="CK36" s="1633">
        <v>0</v>
      </c>
      <c r="CL36" s="1631"/>
      <c r="CM36" s="1631"/>
      <c r="CN36" s="1631"/>
      <c r="CO36" s="1631"/>
      <c r="CP36" s="1631"/>
      <c r="CQ36" s="1631"/>
      <c r="CR36" s="1631"/>
      <c r="CS36" s="1631"/>
      <c r="CT36" s="1631"/>
      <c r="CU36" s="1631"/>
      <c r="CV36" s="1631"/>
      <c r="CW36" s="1631"/>
      <c r="CX36" s="1631"/>
      <c r="CY36" s="1634"/>
    </row>
    <row r="37" spans="1:103" ht="25.5" customHeight="1" x14ac:dyDescent="0.2">
      <c r="A37" s="556"/>
      <c r="B37" s="494"/>
      <c r="C37" s="494"/>
      <c r="D37" s="494"/>
      <c r="E37" s="494"/>
      <c r="F37" s="494"/>
      <c r="G37" s="494"/>
      <c r="H37" s="494"/>
      <c r="I37" s="494"/>
      <c r="J37" s="494"/>
      <c r="K37" s="494"/>
      <c r="L37" s="555"/>
      <c r="M37" s="1715"/>
      <c r="N37" s="1741" t="s">
        <v>587</v>
      </c>
      <c r="O37" s="1741"/>
      <c r="P37" s="1741"/>
      <c r="Q37" s="1741"/>
      <c r="R37" s="1741"/>
      <c r="S37" s="1741"/>
      <c r="T37" s="1741"/>
      <c r="U37" s="1741"/>
      <c r="V37" s="1741"/>
      <c r="W37" s="1741"/>
      <c r="X37" s="1741"/>
      <c r="Y37" s="1741"/>
      <c r="Z37" s="1741"/>
      <c r="AA37" s="1741"/>
      <c r="AB37" s="1741"/>
      <c r="AC37" s="1741"/>
      <c r="AD37" s="1741"/>
      <c r="AE37" s="1741"/>
      <c r="AF37" s="1741"/>
      <c r="AG37" s="1741"/>
      <c r="AH37" s="1741"/>
      <c r="AI37" s="1741"/>
      <c r="AJ37" s="1741"/>
      <c r="AK37" s="1741"/>
      <c r="AL37" s="1741"/>
      <c r="AM37" s="1741"/>
      <c r="AN37" s="1741"/>
      <c r="AO37" s="1741"/>
      <c r="AP37" s="1741"/>
      <c r="AQ37" s="1741"/>
      <c r="AR37" s="1741"/>
      <c r="AS37" s="1741"/>
      <c r="AT37" s="1741"/>
      <c r="AU37" s="1741"/>
      <c r="AV37" s="1741"/>
      <c r="AW37" s="1741"/>
      <c r="AX37" s="1741"/>
      <c r="AY37" s="1741"/>
      <c r="AZ37" s="1741"/>
      <c r="BA37" s="1741"/>
      <c r="BB37" s="1741"/>
      <c r="BC37" s="1741"/>
      <c r="BD37" s="1741"/>
      <c r="BE37" s="1741"/>
      <c r="BF37" s="1740">
        <v>1250</v>
      </c>
      <c r="BG37" s="1630">
        <v>108403</v>
      </c>
      <c r="BH37" s="1631"/>
      <c r="BI37" s="1631"/>
      <c r="BJ37" s="1631"/>
      <c r="BK37" s="1631"/>
      <c r="BL37" s="1631"/>
      <c r="BM37" s="1631"/>
      <c r="BN37" s="1631"/>
      <c r="BO37" s="1631"/>
      <c r="BP37" s="1631"/>
      <c r="BQ37" s="1631"/>
      <c r="BR37" s="1631"/>
      <c r="BS37" s="1631"/>
      <c r="BT37" s="1631"/>
      <c r="BU37" s="1632"/>
      <c r="BV37" s="1633">
        <v>113727</v>
      </c>
      <c r="BW37" s="1631"/>
      <c r="BX37" s="1631"/>
      <c r="BY37" s="1631"/>
      <c r="BZ37" s="1631"/>
      <c r="CA37" s="1631"/>
      <c r="CB37" s="1631"/>
      <c r="CC37" s="1631"/>
      <c r="CD37" s="1631"/>
      <c r="CE37" s="1631"/>
      <c r="CF37" s="1631"/>
      <c r="CG37" s="1631"/>
      <c r="CH37" s="1631"/>
      <c r="CI37" s="1631"/>
      <c r="CJ37" s="1632"/>
      <c r="CK37" s="1633">
        <v>100208</v>
      </c>
      <c r="CL37" s="1631"/>
      <c r="CM37" s="1631"/>
      <c r="CN37" s="1631"/>
      <c r="CO37" s="1631"/>
      <c r="CP37" s="1631"/>
      <c r="CQ37" s="1631"/>
      <c r="CR37" s="1631"/>
      <c r="CS37" s="1631"/>
      <c r="CT37" s="1631"/>
      <c r="CU37" s="1631"/>
      <c r="CV37" s="1631"/>
      <c r="CW37" s="1631"/>
      <c r="CX37" s="1631"/>
      <c r="CY37" s="1634"/>
    </row>
    <row r="38" spans="1:103" s="1732" customFormat="1" ht="13.5" thickBot="1" x14ac:dyDescent="0.3">
      <c r="A38" s="270"/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1722"/>
      <c r="M38" s="1723"/>
      <c r="N38" s="1742" t="s">
        <v>588</v>
      </c>
      <c r="O38" s="1742"/>
      <c r="P38" s="1742"/>
      <c r="Q38" s="1742"/>
      <c r="R38" s="1742"/>
      <c r="S38" s="1742"/>
      <c r="T38" s="1742"/>
      <c r="U38" s="1742"/>
      <c r="V38" s="1742"/>
      <c r="W38" s="1742"/>
      <c r="X38" s="1742"/>
      <c r="Y38" s="1742"/>
      <c r="Z38" s="1742"/>
      <c r="AA38" s="1742"/>
      <c r="AB38" s="1742"/>
      <c r="AC38" s="1742"/>
      <c r="AD38" s="1742"/>
      <c r="AE38" s="1742"/>
      <c r="AF38" s="1742"/>
      <c r="AG38" s="1742"/>
      <c r="AH38" s="1742"/>
      <c r="AI38" s="1742"/>
      <c r="AJ38" s="1742"/>
      <c r="AK38" s="1742"/>
      <c r="AL38" s="1742"/>
      <c r="AM38" s="1742"/>
      <c r="AN38" s="1742"/>
      <c r="AO38" s="1742"/>
      <c r="AP38" s="1742"/>
      <c r="AQ38" s="1742"/>
      <c r="AR38" s="1742"/>
      <c r="AS38" s="1742"/>
      <c r="AT38" s="1742"/>
      <c r="AU38" s="1742"/>
      <c r="AV38" s="1742"/>
      <c r="AW38" s="1742"/>
      <c r="AX38" s="1742"/>
      <c r="AY38" s="1742"/>
      <c r="AZ38" s="1742"/>
      <c r="BA38" s="1742"/>
      <c r="BB38" s="1742"/>
      <c r="BC38" s="1742"/>
      <c r="BD38" s="1742"/>
      <c r="BE38" s="1742"/>
      <c r="BF38" s="1743">
        <v>1260</v>
      </c>
      <c r="BG38" s="1744">
        <v>20111</v>
      </c>
      <c r="BH38" s="1745"/>
      <c r="BI38" s="1745"/>
      <c r="BJ38" s="1745"/>
      <c r="BK38" s="1745"/>
      <c r="BL38" s="1745"/>
      <c r="BM38" s="1745"/>
      <c r="BN38" s="1745"/>
      <c r="BO38" s="1745"/>
      <c r="BP38" s="1745"/>
      <c r="BQ38" s="1745"/>
      <c r="BR38" s="1745"/>
      <c r="BS38" s="1745"/>
      <c r="BT38" s="1745"/>
      <c r="BU38" s="1746"/>
      <c r="BV38" s="1747">
        <v>20005</v>
      </c>
      <c r="BW38" s="1745"/>
      <c r="BX38" s="1745"/>
      <c r="BY38" s="1745"/>
      <c r="BZ38" s="1745"/>
      <c r="CA38" s="1745"/>
      <c r="CB38" s="1745"/>
      <c r="CC38" s="1745"/>
      <c r="CD38" s="1745"/>
      <c r="CE38" s="1745"/>
      <c r="CF38" s="1745"/>
      <c r="CG38" s="1745"/>
      <c r="CH38" s="1745"/>
      <c r="CI38" s="1745"/>
      <c r="CJ38" s="1746"/>
      <c r="CK38" s="1747">
        <v>18686</v>
      </c>
      <c r="CL38" s="1745"/>
      <c r="CM38" s="1745"/>
      <c r="CN38" s="1745"/>
      <c r="CO38" s="1745"/>
      <c r="CP38" s="1745"/>
      <c r="CQ38" s="1745"/>
      <c r="CR38" s="1745"/>
      <c r="CS38" s="1745"/>
      <c r="CT38" s="1745"/>
      <c r="CU38" s="1745"/>
      <c r="CV38" s="1745"/>
      <c r="CW38" s="1745"/>
      <c r="CX38" s="1745"/>
      <c r="CY38" s="1748"/>
    </row>
    <row r="39" spans="1:103" s="1732" customFormat="1" ht="13.5" thickBot="1" x14ac:dyDescent="0.3">
      <c r="A39" s="270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1722"/>
      <c r="M39" s="1749"/>
      <c r="N39" s="1750" t="s">
        <v>589</v>
      </c>
      <c r="O39" s="1750"/>
      <c r="P39" s="1750"/>
      <c r="Q39" s="1750"/>
      <c r="R39" s="1750"/>
      <c r="S39" s="1750"/>
      <c r="T39" s="1750"/>
      <c r="U39" s="1750"/>
      <c r="V39" s="1750"/>
      <c r="W39" s="1750"/>
      <c r="X39" s="1750"/>
      <c r="Y39" s="1750"/>
      <c r="Z39" s="1750"/>
      <c r="AA39" s="1750"/>
      <c r="AB39" s="1750"/>
      <c r="AC39" s="1750"/>
      <c r="AD39" s="1750"/>
      <c r="AE39" s="1750"/>
      <c r="AF39" s="1750"/>
      <c r="AG39" s="1750"/>
      <c r="AH39" s="1750"/>
      <c r="AI39" s="1750"/>
      <c r="AJ39" s="1750"/>
      <c r="AK39" s="1750"/>
      <c r="AL39" s="1750"/>
      <c r="AM39" s="1750"/>
      <c r="AN39" s="1750"/>
      <c r="AO39" s="1750"/>
      <c r="AP39" s="1750"/>
      <c r="AQ39" s="1750"/>
      <c r="AR39" s="1750"/>
      <c r="AS39" s="1750"/>
      <c r="AT39" s="1750"/>
      <c r="AU39" s="1750"/>
      <c r="AV39" s="1750"/>
      <c r="AW39" s="1750"/>
      <c r="AX39" s="1750"/>
      <c r="AY39" s="1750"/>
      <c r="AZ39" s="1750"/>
      <c r="BA39" s="1750"/>
      <c r="BB39" s="1750"/>
      <c r="BC39" s="1750"/>
      <c r="BD39" s="1750"/>
      <c r="BE39" s="1750"/>
      <c r="BF39" s="1751">
        <v>1200</v>
      </c>
      <c r="BG39" s="1618">
        <f>SUM(BG32:BU38)</f>
        <v>6320077</v>
      </c>
      <c r="BH39" s="1619"/>
      <c r="BI39" s="1619"/>
      <c r="BJ39" s="1619"/>
      <c r="BK39" s="1619"/>
      <c r="BL39" s="1619"/>
      <c r="BM39" s="1619"/>
      <c r="BN39" s="1619"/>
      <c r="BO39" s="1619"/>
      <c r="BP39" s="1619"/>
      <c r="BQ39" s="1619"/>
      <c r="BR39" s="1619"/>
      <c r="BS39" s="1619"/>
      <c r="BT39" s="1619"/>
      <c r="BU39" s="1620"/>
      <c r="BV39" s="1618">
        <f>SUM(BV32:CJ38)</f>
        <v>5156333</v>
      </c>
      <c r="BW39" s="1619"/>
      <c r="BX39" s="1619"/>
      <c r="BY39" s="1619"/>
      <c r="BZ39" s="1619"/>
      <c r="CA39" s="1619"/>
      <c r="CB39" s="1619"/>
      <c r="CC39" s="1619"/>
      <c r="CD39" s="1619"/>
      <c r="CE39" s="1619"/>
      <c r="CF39" s="1619"/>
      <c r="CG39" s="1619"/>
      <c r="CH39" s="1619"/>
      <c r="CI39" s="1619"/>
      <c r="CJ39" s="1620"/>
      <c r="CK39" s="1618">
        <f>SUM(CK32:CY38)</f>
        <v>5670610</v>
      </c>
      <c r="CL39" s="1619"/>
      <c r="CM39" s="1619"/>
      <c r="CN39" s="1619"/>
      <c r="CO39" s="1619"/>
      <c r="CP39" s="1619"/>
      <c r="CQ39" s="1619"/>
      <c r="CR39" s="1619"/>
      <c r="CS39" s="1619"/>
      <c r="CT39" s="1619"/>
      <c r="CU39" s="1619"/>
      <c r="CV39" s="1619"/>
      <c r="CW39" s="1619"/>
      <c r="CX39" s="1619"/>
      <c r="CY39" s="1620"/>
    </row>
    <row r="40" spans="1:103" ht="13.5" thickBot="1" x14ac:dyDescent="0.25">
      <c r="A40" s="1752"/>
      <c r="B40" s="1753"/>
      <c r="C40" s="1753"/>
      <c r="D40" s="1753"/>
      <c r="E40" s="1753"/>
      <c r="F40" s="1753"/>
      <c r="G40" s="1753"/>
      <c r="H40" s="1753"/>
      <c r="I40" s="1753"/>
      <c r="J40" s="1753"/>
      <c r="K40" s="1753"/>
      <c r="L40" s="1754"/>
      <c r="M40" s="1715"/>
      <c r="N40" s="1755" t="s">
        <v>590</v>
      </c>
      <c r="O40" s="1755"/>
      <c r="P40" s="1755"/>
      <c r="Q40" s="1755"/>
      <c r="R40" s="1755"/>
      <c r="S40" s="1755"/>
      <c r="T40" s="1755"/>
      <c r="U40" s="1755"/>
      <c r="V40" s="1755"/>
      <c r="W40" s="1755"/>
      <c r="X40" s="1755"/>
      <c r="Y40" s="1755"/>
      <c r="Z40" s="1755"/>
      <c r="AA40" s="1755"/>
      <c r="AB40" s="1755"/>
      <c r="AC40" s="1755"/>
      <c r="AD40" s="1755"/>
      <c r="AE40" s="1755"/>
      <c r="AF40" s="1755"/>
      <c r="AG40" s="1755"/>
      <c r="AH40" s="1755"/>
      <c r="AI40" s="1755"/>
      <c r="AJ40" s="1755"/>
      <c r="AK40" s="1755"/>
      <c r="AL40" s="1755"/>
      <c r="AM40" s="1755"/>
      <c r="AN40" s="1755"/>
      <c r="AO40" s="1755"/>
      <c r="AP40" s="1755"/>
      <c r="AQ40" s="1755"/>
      <c r="AR40" s="1755"/>
      <c r="AS40" s="1755"/>
      <c r="AT40" s="1755"/>
      <c r="AU40" s="1755"/>
      <c r="AV40" s="1755"/>
      <c r="AW40" s="1755"/>
      <c r="AX40" s="1755"/>
      <c r="AY40" s="1755"/>
      <c r="AZ40" s="1755"/>
      <c r="BA40" s="1755"/>
      <c r="BB40" s="1755"/>
      <c r="BC40" s="1755"/>
      <c r="BD40" s="1755"/>
      <c r="BE40" s="1755"/>
      <c r="BF40" s="1756">
        <v>1600</v>
      </c>
      <c r="BG40" s="1757">
        <f>BG31+BG39</f>
        <v>8119077</v>
      </c>
      <c r="BH40" s="1758"/>
      <c r="BI40" s="1758"/>
      <c r="BJ40" s="1758"/>
      <c r="BK40" s="1758"/>
      <c r="BL40" s="1758"/>
      <c r="BM40" s="1758"/>
      <c r="BN40" s="1758"/>
      <c r="BO40" s="1758"/>
      <c r="BP40" s="1758"/>
      <c r="BQ40" s="1758"/>
      <c r="BR40" s="1758"/>
      <c r="BS40" s="1758"/>
      <c r="BT40" s="1758"/>
      <c r="BU40" s="1759"/>
      <c r="BV40" s="1757">
        <f>BV31+BV39</f>
        <v>6302494</v>
      </c>
      <c r="BW40" s="1758"/>
      <c r="BX40" s="1758"/>
      <c r="BY40" s="1758"/>
      <c r="BZ40" s="1758"/>
      <c r="CA40" s="1758"/>
      <c r="CB40" s="1758"/>
      <c r="CC40" s="1758"/>
      <c r="CD40" s="1758"/>
      <c r="CE40" s="1758"/>
      <c r="CF40" s="1758"/>
      <c r="CG40" s="1758"/>
      <c r="CH40" s="1758"/>
      <c r="CI40" s="1758"/>
      <c r="CJ40" s="1759"/>
      <c r="CK40" s="1757">
        <f>CK31+CK39</f>
        <v>6735402</v>
      </c>
      <c r="CL40" s="1758"/>
      <c r="CM40" s="1758"/>
      <c r="CN40" s="1758"/>
      <c r="CO40" s="1758"/>
      <c r="CP40" s="1758"/>
      <c r="CQ40" s="1758"/>
      <c r="CR40" s="1758"/>
      <c r="CS40" s="1758"/>
      <c r="CT40" s="1758"/>
      <c r="CU40" s="1758"/>
      <c r="CV40" s="1758"/>
      <c r="CW40" s="1758"/>
      <c r="CX40" s="1758"/>
      <c r="CY40" s="1759"/>
    </row>
    <row r="41" spans="1:103" s="36" customFormat="1" ht="12" x14ac:dyDescent="0.2">
      <c r="BG41" s="1760"/>
      <c r="BH41" s="1760"/>
      <c r="BI41" s="1760"/>
      <c r="BJ41" s="1760"/>
      <c r="BK41" s="1760"/>
      <c r="BL41" s="1760"/>
      <c r="BM41" s="1760"/>
      <c r="BN41" s="1760"/>
      <c r="BO41" s="1760"/>
      <c r="BP41" s="1760"/>
      <c r="BQ41" s="1760"/>
      <c r="BR41" s="1760"/>
      <c r="BS41" s="1760"/>
      <c r="BT41" s="1760"/>
      <c r="BU41" s="1760"/>
      <c r="BV41" s="1760"/>
      <c r="BW41" s="1760"/>
      <c r="BX41" s="1760"/>
      <c r="BY41" s="1760"/>
      <c r="BZ41" s="1760"/>
      <c r="CA41" s="1760"/>
      <c r="CB41" s="1760"/>
      <c r="CC41" s="1760"/>
      <c r="CD41" s="1760"/>
      <c r="CE41" s="1760"/>
      <c r="CF41" s="1760"/>
      <c r="CG41" s="1760"/>
      <c r="CH41" s="1760"/>
      <c r="CI41" s="1760"/>
      <c r="CJ41" s="1760"/>
      <c r="CK41" s="1760"/>
      <c r="CL41" s="1760"/>
      <c r="CM41" s="1760"/>
      <c r="CN41" s="1760"/>
      <c r="CO41" s="1760"/>
      <c r="CP41" s="1760"/>
      <c r="CQ41" s="1760"/>
      <c r="CR41" s="1760"/>
      <c r="CS41" s="1760"/>
      <c r="CT41" s="1760"/>
      <c r="CU41" s="1760"/>
      <c r="CV41" s="1760"/>
      <c r="CW41" s="1760"/>
      <c r="CX41" s="1760"/>
      <c r="CY41" s="1761"/>
    </row>
    <row r="42" spans="1:103" s="36" customFormat="1" ht="6" customHeight="1" x14ac:dyDescent="0.2">
      <c r="BG42" s="1760"/>
      <c r="BH42" s="1760"/>
      <c r="BI42" s="1760"/>
      <c r="BJ42" s="1760"/>
      <c r="BK42" s="1760"/>
      <c r="BL42" s="1760"/>
      <c r="BM42" s="1760"/>
      <c r="BN42" s="1760"/>
      <c r="BO42" s="1760"/>
      <c r="BP42" s="1760"/>
      <c r="BQ42" s="1760"/>
      <c r="BR42" s="1760"/>
      <c r="BS42" s="1760"/>
      <c r="BT42" s="1760"/>
      <c r="BU42" s="1760"/>
      <c r="BV42" s="1760"/>
      <c r="BW42" s="1760"/>
      <c r="BX42" s="1760"/>
      <c r="BY42" s="1760"/>
      <c r="BZ42" s="1760"/>
      <c r="CA42" s="1760"/>
      <c r="CB42" s="1760"/>
      <c r="CC42" s="1760"/>
      <c r="CD42" s="1760"/>
      <c r="CE42" s="1760"/>
      <c r="CF42" s="1760"/>
      <c r="CG42" s="1760"/>
      <c r="CH42" s="1760"/>
      <c r="CI42" s="1760"/>
      <c r="CJ42" s="1760"/>
      <c r="CK42" s="1760"/>
      <c r="CL42" s="1760"/>
      <c r="CM42" s="1760"/>
      <c r="CN42" s="1760"/>
      <c r="CO42" s="1760"/>
      <c r="CP42" s="1760"/>
      <c r="CQ42" s="1760"/>
      <c r="CR42" s="1760"/>
      <c r="CS42" s="1760"/>
      <c r="CT42" s="1760"/>
      <c r="CU42" s="1760"/>
      <c r="CV42" s="1760"/>
      <c r="CW42" s="1760"/>
      <c r="CX42" s="1760"/>
      <c r="CY42" s="1761"/>
    </row>
    <row r="43" spans="1:103" ht="20.100000000000001" customHeight="1" x14ac:dyDescent="0.2">
      <c r="A43" s="1676" t="s">
        <v>562</v>
      </c>
      <c r="B43" s="1677"/>
      <c r="C43" s="1677"/>
      <c r="D43" s="1677"/>
      <c r="E43" s="1677"/>
      <c r="F43" s="1677"/>
      <c r="G43" s="1677"/>
      <c r="H43" s="1677"/>
      <c r="I43" s="1677"/>
      <c r="J43" s="1677"/>
      <c r="K43" s="1677"/>
      <c r="L43" s="1678"/>
      <c r="M43" s="1359" t="s">
        <v>563</v>
      </c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0"/>
      <c r="AG43" s="1360"/>
      <c r="AH43" s="1360"/>
      <c r="AI43" s="1360"/>
      <c r="AJ43" s="1360"/>
      <c r="AK43" s="1360"/>
      <c r="AL43" s="1360"/>
      <c r="AM43" s="1360"/>
      <c r="AN43" s="1360"/>
      <c r="AO43" s="1360"/>
      <c r="AP43" s="1360"/>
      <c r="AQ43" s="1360"/>
      <c r="AR43" s="1360"/>
      <c r="AS43" s="1360"/>
      <c r="AT43" s="1360"/>
      <c r="AU43" s="1360"/>
      <c r="AV43" s="1360"/>
      <c r="AW43" s="1360"/>
      <c r="AX43" s="1360"/>
      <c r="AY43" s="1360"/>
      <c r="AZ43" s="1360"/>
      <c r="BA43" s="1360"/>
      <c r="BB43" s="1360"/>
      <c r="BC43" s="1360"/>
      <c r="BD43" s="1360"/>
      <c r="BE43" s="1361"/>
      <c r="BF43" s="1679" t="s">
        <v>81</v>
      </c>
      <c r="BG43" s="937" t="s">
        <v>1</v>
      </c>
      <c r="BH43" s="935"/>
      <c r="BI43" s="935"/>
      <c r="BJ43" s="935"/>
      <c r="BK43" s="935"/>
      <c r="BL43" s="935"/>
      <c r="BM43" s="935"/>
      <c r="BN43" s="935"/>
      <c r="BO43" s="935"/>
      <c r="BP43" s="935"/>
      <c r="BQ43" s="935"/>
      <c r="BR43" s="935"/>
      <c r="BS43" s="935"/>
      <c r="BT43" s="935"/>
      <c r="BU43" s="936"/>
      <c r="BV43" s="1641" t="s">
        <v>1</v>
      </c>
      <c r="BW43" s="1639"/>
      <c r="BX43" s="1639"/>
      <c r="BY43" s="1639"/>
      <c r="BZ43" s="1639"/>
      <c r="CA43" s="1639"/>
      <c r="CB43" s="1639"/>
      <c r="CC43" s="1639"/>
      <c r="CD43" s="1639"/>
      <c r="CE43" s="1639"/>
      <c r="CF43" s="1639"/>
      <c r="CG43" s="1639"/>
      <c r="CH43" s="1639"/>
      <c r="CI43" s="1639"/>
      <c r="CJ43" s="1640"/>
      <c r="CK43" s="1641" t="s">
        <v>1</v>
      </c>
      <c r="CL43" s="1639"/>
      <c r="CM43" s="1639"/>
      <c r="CN43" s="1639"/>
      <c r="CO43" s="1639"/>
      <c r="CP43" s="1639"/>
      <c r="CQ43" s="1639"/>
      <c r="CR43" s="1639"/>
      <c r="CS43" s="1639"/>
      <c r="CT43" s="1639"/>
      <c r="CU43" s="1639"/>
      <c r="CV43" s="1639"/>
      <c r="CW43" s="1639"/>
      <c r="CX43" s="1639"/>
      <c r="CY43" s="1640"/>
    </row>
    <row r="44" spans="1:103" x14ac:dyDescent="0.2">
      <c r="A44" s="1680"/>
      <c r="B44" s="1681"/>
      <c r="C44" s="1681"/>
      <c r="D44" s="1681"/>
      <c r="E44" s="1681"/>
      <c r="F44" s="1681"/>
      <c r="G44" s="1681"/>
      <c r="H44" s="1681"/>
      <c r="I44" s="1681"/>
      <c r="J44" s="1681"/>
      <c r="K44" s="1681"/>
      <c r="L44" s="1682"/>
      <c r="M44" s="1362"/>
      <c r="N44" s="1363"/>
      <c r="O44" s="1363"/>
      <c r="P44" s="1363"/>
      <c r="Q44" s="1363"/>
      <c r="R44" s="1363"/>
      <c r="S44" s="1363"/>
      <c r="T44" s="1363"/>
      <c r="U44" s="1363"/>
      <c r="V44" s="1363"/>
      <c r="W44" s="1363"/>
      <c r="X44" s="1363"/>
      <c r="Y44" s="1363"/>
      <c r="Z44" s="1363"/>
      <c r="AA44" s="1363"/>
      <c r="AB44" s="1363"/>
      <c r="AC44" s="1363"/>
      <c r="AD44" s="1363"/>
      <c r="AE44" s="1363"/>
      <c r="AF44" s="1363"/>
      <c r="AG44" s="1363"/>
      <c r="AH44" s="1363"/>
      <c r="AI44" s="1363"/>
      <c r="AJ44" s="1363"/>
      <c r="AK44" s="1363"/>
      <c r="AL44" s="1363"/>
      <c r="AM44" s="1363"/>
      <c r="AN44" s="1363"/>
      <c r="AO44" s="1363"/>
      <c r="AP44" s="1363"/>
      <c r="AQ44" s="1363"/>
      <c r="AR44" s="1363"/>
      <c r="AS44" s="1363"/>
      <c r="AT44" s="1363"/>
      <c r="AU44" s="1363"/>
      <c r="AV44" s="1363"/>
      <c r="AW44" s="1363"/>
      <c r="AX44" s="1363"/>
      <c r="AY44" s="1363"/>
      <c r="AZ44" s="1363"/>
      <c r="BA44" s="1363"/>
      <c r="BB44" s="1363"/>
      <c r="BC44" s="1363"/>
      <c r="BD44" s="1363"/>
      <c r="BE44" s="1364"/>
      <c r="BF44" s="1683"/>
      <c r="BG44" s="1762">
        <v>20</v>
      </c>
      <c r="BH44" s="1763"/>
      <c r="BI44" s="1763"/>
      <c r="BJ44" s="1763"/>
      <c r="BK44" s="1763"/>
      <c r="BL44" s="1763"/>
      <c r="BM44" s="1764">
        <v>13</v>
      </c>
      <c r="BN44" s="1764"/>
      <c r="BO44" s="1764"/>
      <c r="BP44" s="1764"/>
      <c r="BQ44" s="1765" t="s">
        <v>0</v>
      </c>
      <c r="BR44" s="1765"/>
      <c r="BS44" s="1765"/>
      <c r="BT44" s="1765"/>
      <c r="BU44" s="1766"/>
      <c r="BV44" s="1765"/>
      <c r="BW44" s="1765"/>
      <c r="BX44" s="1763">
        <v>20</v>
      </c>
      <c r="BY44" s="1763"/>
      <c r="BZ44" s="1763"/>
      <c r="CA44" s="1763"/>
      <c r="CB44" s="1767">
        <v>12</v>
      </c>
      <c r="CC44" s="1767"/>
      <c r="CD44" s="1767"/>
      <c r="CE44" s="1767"/>
      <c r="CF44" s="1765" t="s">
        <v>0</v>
      </c>
      <c r="CG44" s="1765"/>
      <c r="CH44" s="1765"/>
      <c r="CI44" s="1765"/>
      <c r="CJ44" s="1765"/>
      <c r="CK44" s="1768"/>
      <c r="CL44" s="1765"/>
      <c r="CM44" s="1763">
        <v>20</v>
      </c>
      <c r="CN44" s="1763"/>
      <c r="CO44" s="1763"/>
      <c r="CP44" s="1763"/>
      <c r="CQ44" s="1767">
        <v>11</v>
      </c>
      <c r="CR44" s="1767"/>
      <c r="CS44" s="1767"/>
      <c r="CT44" s="1767"/>
      <c r="CU44" s="1765" t="s">
        <v>0</v>
      </c>
      <c r="CV44" s="1765"/>
      <c r="CW44" s="1765"/>
      <c r="CX44" s="1765"/>
      <c r="CY44" s="1766"/>
    </row>
    <row r="45" spans="1:103" ht="7.5" customHeight="1" thickBot="1" x14ac:dyDescent="0.25">
      <c r="A45" s="1689"/>
      <c r="B45" s="1690"/>
      <c r="C45" s="1690"/>
      <c r="D45" s="1690"/>
      <c r="E45" s="1690"/>
      <c r="F45" s="1690"/>
      <c r="G45" s="1690"/>
      <c r="H45" s="1690"/>
      <c r="I45" s="1690"/>
      <c r="J45" s="1690"/>
      <c r="K45" s="1690"/>
      <c r="L45" s="1691"/>
      <c r="M45" s="1365"/>
      <c r="N45" s="1366"/>
      <c r="O45" s="1366"/>
      <c r="P45" s="1366"/>
      <c r="Q45" s="1366"/>
      <c r="R45" s="1366"/>
      <c r="S45" s="1366"/>
      <c r="T45" s="1366"/>
      <c r="U45" s="1366"/>
      <c r="V45" s="1366"/>
      <c r="W45" s="1366"/>
      <c r="X45" s="1366"/>
      <c r="Y45" s="1366"/>
      <c r="Z45" s="1366"/>
      <c r="AA45" s="1366"/>
      <c r="AB45" s="1366"/>
      <c r="AC45" s="1366"/>
      <c r="AD45" s="1366"/>
      <c r="AE45" s="1366"/>
      <c r="AF45" s="1366"/>
      <c r="AG45" s="1366"/>
      <c r="AH45" s="1366"/>
      <c r="AI45" s="1366"/>
      <c r="AJ45" s="1366"/>
      <c r="AK45" s="1366"/>
      <c r="AL45" s="1366"/>
      <c r="AM45" s="1366"/>
      <c r="AN45" s="1366"/>
      <c r="AO45" s="1366"/>
      <c r="AP45" s="1366"/>
      <c r="AQ45" s="1366"/>
      <c r="AR45" s="1366"/>
      <c r="AS45" s="1366"/>
      <c r="AT45" s="1366"/>
      <c r="AU45" s="1366"/>
      <c r="AV45" s="1366"/>
      <c r="AW45" s="1366"/>
      <c r="AX45" s="1366"/>
      <c r="AY45" s="1366"/>
      <c r="AZ45" s="1366"/>
      <c r="BA45" s="1366"/>
      <c r="BB45" s="1366"/>
      <c r="BC45" s="1366"/>
      <c r="BD45" s="1366"/>
      <c r="BE45" s="1367"/>
      <c r="BF45" s="1683"/>
      <c r="BG45" s="1709"/>
      <c r="BH45" s="1707"/>
      <c r="BI45" s="1707"/>
      <c r="BJ45" s="1707"/>
      <c r="BK45" s="1707"/>
      <c r="BL45" s="1707"/>
      <c r="BM45" s="1707"/>
      <c r="BN45" s="1707"/>
      <c r="BO45" s="1707"/>
      <c r="BP45" s="1707"/>
      <c r="BQ45" s="1707"/>
      <c r="BR45" s="1707"/>
      <c r="BS45" s="1707"/>
      <c r="BT45" s="1707"/>
      <c r="BU45" s="1708"/>
      <c r="BV45" s="1707"/>
      <c r="BW45" s="1707"/>
      <c r="BX45" s="1707"/>
      <c r="BY45" s="1707"/>
      <c r="BZ45" s="1707"/>
      <c r="CA45" s="1707"/>
      <c r="CB45" s="1707"/>
      <c r="CC45" s="1707"/>
      <c r="CD45" s="1707"/>
      <c r="CE45" s="1707"/>
      <c r="CF45" s="1707"/>
      <c r="CG45" s="1707"/>
      <c r="CH45" s="1707"/>
      <c r="CI45" s="1707"/>
      <c r="CJ45" s="1707"/>
      <c r="CK45" s="1709"/>
      <c r="CL45" s="1707"/>
      <c r="CM45" s="1707"/>
      <c r="CN45" s="1707"/>
      <c r="CO45" s="1707"/>
      <c r="CP45" s="1707"/>
      <c r="CQ45" s="1707"/>
      <c r="CR45" s="1707"/>
      <c r="CS45" s="1707"/>
      <c r="CT45" s="1707"/>
      <c r="CU45" s="1707"/>
      <c r="CV45" s="1707"/>
      <c r="CW45" s="1707"/>
      <c r="CX45" s="1707"/>
      <c r="CY45" s="1708"/>
    </row>
    <row r="46" spans="1:103" x14ac:dyDescent="0.2">
      <c r="A46" s="563"/>
      <c r="B46" s="558"/>
      <c r="C46" s="558"/>
      <c r="D46" s="558"/>
      <c r="E46" s="558"/>
      <c r="F46" s="558"/>
      <c r="G46" s="558"/>
      <c r="H46" s="558"/>
      <c r="I46" s="558"/>
      <c r="J46" s="558"/>
      <c r="K46" s="558"/>
      <c r="L46" s="559"/>
      <c r="M46" s="1695" t="s">
        <v>591</v>
      </c>
      <c r="N46" s="1696"/>
      <c r="O46" s="1696"/>
      <c r="P46" s="1696"/>
      <c r="Q46" s="1696"/>
      <c r="R46" s="1696"/>
      <c r="S46" s="1696"/>
      <c r="T46" s="1696"/>
      <c r="U46" s="1696"/>
      <c r="V46" s="1696"/>
      <c r="W46" s="1696"/>
      <c r="X46" s="1696"/>
      <c r="Y46" s="1696"/>
      <c r="Z46" s="1696"/>
      <c r="AA46" s="1696"/>
      <c r="AB46" s="1696"/>
      <c r="AC46" s="1696"/>
      <c r="AD46" s="1696"/>
      <c r="AE46" s="1696"/>
      <c r="AF46" s="1696"/>
      <c r="AG46" s="1696"/>
      <c r="AH46" s="1696"/>
      <c r="AI46" s="1696"/>
      <c r="AJ46" s="1696"/>
      <c r="AK46" s="1696"/>
      <c r="AL46" s="1696"/>
      <c r="AM46" s="1696"/>
      <c r="AN46" s="1696"/>
      <c r="AO46" s="1696"/>
      <c r="AP46" s="1696"/>
      <c r="AQ46" s="1696"/>
      <c r="AR46" s="1696"/>
      <c r="AS46" s="1696"/>
      <c r="AT46" s="1696"/>
      <c r="AU46" s="1696"/>
      <c r="AV46" s="1696"/>
      <c r="AW46" s="1696"/>
      <c r="AX46" s="1696"/>
      <c r="AY46" s="1696"/>
      <c r="AZ46" s="1696"/>
      <c r="BA46" s="1696"/>
      <c r="BB46" s="1696"/>
      <c r="BC46" s="1696"/>
      <c r="BD46" s="1696"/>
      <c r="BE46" s="1696"/>
      <c r="BF46" s="1697">
        <v>1310</v>
      </c>
      <c r="BG46" s="1699">
        <v>307715</v>
      </c>
      <c r="BH46" s="1699"/>
      <c r="BI46" s="1699"/>
      <c r="BJ46" s="1699"/>
      <c r="BK46" s="1699"/>
      <c r="BL46" s="1699"/>
      <c r="BM46" s="1699"/>
      <c r="BN46" s="1699"/>
      <c r="BO46" s="1699"/>
      <c r="BP46" s="1699"/>
      <c r="BQ46" s="1699"/>
      <c r="BR46" s="1699"/>
      <c r="BS46" s="1699"/>
      <c r="BT46" s="1699"/>
      <c r="BU46" s="1700"/>
      <c r="BV46" s="1699">
        <v>307715</v>
      </c>
      <c r="BW46" s="1699"/>
      <c r="BX46" s="1699"/>
      <c r="BY46" s="1699"/>
      <c r="BZ46" s="1699"/>
      <c r="CA46" s="1699"/>
      <c r="CB46" s="1699"/>
      <c r="CC46" s="1699"/>
      <c r="CD46" s="1699"/>
      <c r="CE46" s="1699"/>
      <c r="CF46" s="1699"/>
      <c r="CG46" s="1699"/>
      <c r="CH46" s="1699"/>
      <c r="CI46" s="1699"/>
      <c r="CJ46" s="1699"/>
      <c r="CK46" s="1701">
        <v>307715</v>
      </c>
      <c r="CL46" s="1699"/>
      <c r="CM46" s="1699"/>
      <c r="CN46" s="1699"/>
      <c r="CO46" s="1699"/>
      <c r="CP46" s="1699"/>
      <c r="CQ46" s="1699"/>
      <c r="CR46" s="1699"/>
      <c r="CS46" s="1699"/>
      <c r="CT46" s="1699"/>
      <c r="CU46" s="1699"/>
      <c r="CV46" s="1699"/>
      <c r="CW46" s="1699"/>
      <c r="CX46" s="1699"/>
      <c r="CY46" s="1702"/>
    </row>
    <row r="47" spans="1:103" ht="25.5" customHeight="1" x14ac:dyDescent="0.2">
      <c r="A47" s="1598"/>
      <c r="B47" s="1599"/>
      <c r="C47" s="1599"/>
      <c r="D47" s="1599"/>
      <c r="E47" s="1599"/>
      <c r="F47" s="1599"/>
      <c r="G47" s="1599"/>
      <c r="H47" s="1599"/>
      <c r="I47" s="1599"/>
      <c r="J47" s="1599"/>
      <c r="K47" s="1599"/>
      <c r="L47" s="1609"/>
      <c r="M47" s="1703" t="s">
        <v>592</v>
      </c>
      <c r="N47" s="1704"/>
      <c r="O47" s="1704"/>
      <c r="P47" s="1704"/>
      <c r="Q47" s="1704"/>
      <c r="R47" s="1704"/>
      <c r="S47" s="1704"/>
      <c r="T47" s="1704"/>
      <c r="U47" s="1704"/>
      <c r="V47" s="1704"/>
      <c r="W47" s="1704"/>
      <c r="X47" s="1704"/>
      <c r="Y47" s="1704"/>
      <c r="Z47" s="1704"/>
      <c r="AA47" s="1704"/>
      <c r="AB47" s="1704"/>
      <c r="AC47" s="1704"/>
      <c r="AD47" s="1704"/>
      <c r="AE47" s="1704"/>
      <c r="AF47" s="1704"/>
      <c r="AG47" s="1704"/>
      <c r="AH47" s="1704"/>
      <c r="AI47" s="1704"/>
      <c r="AJ47" s="1704"/>
      <c r="AK47" s="1704"/>
      <c r="AL47" s="1704"/>
      <c r="AM47" s="1704"/>
      <c r="AN47" s="1704"/>
      <c r="AO47" s="1704"/>
      <c r="AP47" s="1704"/>
      <c r="AQ47" s="1704"/>
      <c r="AR47" s="1704"/>
      <c r="AS47" s="1704"/>
      <c r="AT47" s="1704"/>
      <c r="AU47" s="1704"/>
      <c r="AV47" s="1704"/>
      <c r="AW47" s="1704"/>
      <c r="AX47" s="1704"/>
      <c r="AY47" s="1704"/>
      <c r="AZ47" s="1704"/>
      <c r="BA47" s="1704"/>
      <c r="BB47" s="1704"/>
      <c r="BC47" s="1704"/>
      <c r="BD47" s="1704"/>
      <c r="BE47" s="1704"/>
      <c r="BF47" s="1705"/>
      <c r="BG47" s="1707"/>
      <c r="BH47" s="1707"/>
      <c r="BI47" s="1707"/>
      <c r="BJ47" s="1707"/>
      <c r="BK47" s="1707"/>
      <c r="BL47" s="1707"/>
      <c r="BM47" s="1707"/>
      <c r="BN47" s="1707"/>
      <c r="BO47" s="1707"/>
      <c r="BP47" s="1707"/>
      <c r="BQ47" s="1707"/>
      <c r="BR47" s="1707"/>
      <c r="BS47" s="1707"/>
      <c r="BT47" s="1707"/>
      <c r="BU47" s="1708"/>
      <c r="BV47" s="1707"/>
      <c r="BW47" s="1707"/>
      <c r="BX47" s="1707"/>
      <c r="BY47" s="1707"/>
      <c r="BZ47" s="1707"/>
      <c r="CA47" s="1707"/>
      <c r="CB47" s="1707"/>
      <c r="CC47" s="1707"/>
      <c r="CD47" s="1707"/>
      <c r="CE47" s="1707"/>
      <c r="CF47" s="1707"/>
      <c r="CG47" s="1707"/>
      <c r="CH47" s="1707"/>
      <c r="CI47" s="1707"/>
      <c r="CJ47" s="1707"/>
      <c r="CK47" s="1709"/>
      <c r="CL47" s="1707"/>
      <c r="CM47" s="1707"/>
      <c r="CN47" s="1707"/>
      <c r="CO47" s="1707"/>
      <c r="CP47" s="1707"/>
      <c r="CQ47" s="1707"/>
      <c r="CR47" s="1707"/>
      <c r="CS47" s="1707"/>
      <c r="CT47" s="1707"/>
      <c r="CU47" s="1707"/>
      <c r="CV47" s="1707"/>
      <c r="CW47" s="1707"/>
      <c r="CX47" s="1707"/>
      <c r="CY47" s="1710"/>
    </row>
    <row r="48" spans="1:103" ht="25.5" customHeight="1" x14ac:dyDescent="0.2">
      <c r="A48" s="565"/>
      <c r="B48" s="561"/>
      <c r="C48" s="561"/>
      <c r="D48" s="561"/>
      <c r="E48" s="561"/>
      <c r="F48" s="561"/>
      <c r="G48" s="561"/>
      <c r="H48" s="561"/>
      <c r="I48" s="561"/>
      <c r="J48" s="561"/>
      <c r="K48" s="561"/>
      <c r="L48" s="562"/>
      <c r="M48" s="1711"/>
      <c r="N48" s="1769" t="s">
        <v>593</v>
      </c>
      <c r="O48" s="1769"/>
      <c r="P48" s="1769"/>
      <c r="Q48" s="1769"/>
      <c r="R48" s="1769"/>
      <c r="S48" s="1769"/>
      <c r="T48" s="1769"/>
      <c r="U48" s="1769"/>
      <c r="V48" s="1769"/>
      <c r="W48" s="1769"/>
      <c r="X48" s="1769"/>
      <c r="Y48" s="1769"/>
      <c r="Z48" s="1769"/>
      <c r="AA48" s="1769"/>
      <c r="AB48" s="1769"/>
      <c r="AC48" s="1769"/>
      <c r="AD48" s="1769"/>
      <c r="AE48" s="1769"/>
      <c r="AF48" s="1769"/>
      <c r="AG48" s="1769"/>
      <c r="AH48" s="1769"/>
      <c r="AI48" s="1769"/>
      <c r="AJ48" s="1769"/>
      <c r="AK48" s="1769"/>
      <c r="AL48" s="1769"/>
      <c r="AM48" s="1769"/>
      <c r="AN48" s="1769"/>
      <c r="AO48" s="1769"/>
      <c r="AP48" s="1769"/>
      <c r="AQ48" s="1769"/>
      <c r="AR48" s="1769"/>
      <c r="AS48" s="1769"/>
      <c r="AT48" s="1769"/>
      <c r="AU48" s="1769"/>
      <c r="AV48" s="1769"/>
      <c r="AW48" s="1769"/>
      <c r="AX48" s="1769"/>
      <c r="AY48" s="1769"/>
      <c r="AZ48" s="1769"/>
      <c r="BA48" s="1769"/>
      <c r="BB48" s="1769"/>
      <c r="BC48" s="1769"/>
      <c r="BD48" s="1769"/>
      <c r="BE48" s="1769"/>
      <c r="BF48" s="1714"/>
      <c r="BG48" s="931"/>
      <c r="BH48" s="931"/>
      <c r="BI48" s="931"/>
      <c r="BJ48" s="931"/>
      <c r="BK48" s="931"/>
      <c r="BL48" s="931"/>
      <c r="BM48" s="931"/>
      <c r="BN48" s="931"/>
      <c r="BO48" s="931"/>
      <c r="BP48" s="931"/>
      <c r="BQ48" s="931"/>
      <c r="BR48" s="931"/>
      <c r="BS48" s="931"/>
      <c r="BT48" s="931"/>
      <c r="BU48" s="932"/>
      <c r="BV48" s="931"/>
      <c r="BW48" s="931"/>
      <c r="BX48" s="931"/>
      <c r="BY48" s="931"/>
      <c r="BZ48" s="931"/>
      <c r="CA48" s="931"/>
      <c r="CB48" s="931"/>
      <c r="CC48" s="931"/>
      <c r="CD48" s="931"/>
      <c r="CE48" s="931"/>
      <c r="CF48" s="931"/>
      <c r="CG48" s="931"/>
      <c r="CH48" s="931"/>
      <c r="CI48" s="931"/>
      <c r="CJ48" s="931"/>
      <c r="CK48" s="1643"/>
      <c r="CL48" s="931"/>
      <c r="CM48" s="931"/>
      <c r="CN48" s="931"/>
      <c r="CO48" s="931"/>
      <c r="CP48" s="931"/>
      <c r="CQ48" s="931"/>
      <c r="CR48" s="931"/>
      <c r="CS48" s="931"/>
      <c r="CT48" s="931"/>
      <c r="CU48" s="931"/>
      <c r="CV48" s="931"/>
      <c r="CW48" s="931"/>
      <c r="CX48" s="931"/>
      <c r="CY48" s="933"/>
    </row>
    <row r="49" spans="1:103" ht="25.5" customHeight="1" x14ac:dyDescent="0.2">
      <c r="A49" s="556"/>
      <c r="B49" s="494"/>
      <c r="C49" s="494"/>
      <c r="D49" s="494"/>
      <c r="E49" s="494"/>
      <c r="F49" s="494"/>
      <c r="G49" s="494"/>
      <c r="H49" s="494"/>
      <c r="I49" s="494"/>
      <c r="J49" s="494"/>
      <c r="K49" s="494"/>
      <c r="L49" s="555"/>
      <c r="M49" s="1715"/>
      <c r="N49" s="1721" t="s">
        <v>594</v>
      </c>
      <c r="O49" s="1721"/>
      <c r="P49" s="1721"/>
      <c r="Q49" s="1721"/>
      <c r="R49" s="1721"/>
      <c r="S49" s="1721"/>
      <c r="T49" s="1721"/>
      <c r="U49" s="1721"/>
      <c r="V49" s="1721"/>
      <c r="W49" s="1721"/>
      <c r="X49" s="1721"/>
      <c r="Y49" s="1721"/>
      <c r="Z49" s="1721"/>
      <c r="AA49" s="1721"/>
      <c r="AB49" s="1721"/>
      <c r="AC49" s="1721"/>
      <c r="AD49" s="1721"/>
      <c r="AE49" s="1721"/>
      <c r="AF49" s="1721"/>
      <c r="AG49" s="1721"/>
      <c r="AH49" s="1721"/>
      <c r="AI49" s="1721"/>
      <c r="AJ49" s="1721"/>
      <c r="AK49" s="1721"/>
      <c r="AL49" s="1721"/>
      <c r="AM49" s="1721"/>
      <c r="AN49" s="1721"/>
      <c r="AO49" s="1721"/>
      <c r="AP49" s="1721"/>
      <c r="AQ49" s="1721"/>
      <c r="AR49" s="1721"/>
      <c r="AS49" s="1721"/>
      <c r="AT49" s="1721"/>
      <c r="AU49" s="1721"/>
      <c r="AV49" s="1721"/>
      <c r="AW49" s="1721"/>
      <c r="AX49" s="1721"/>
      <c r="AY49" s="1721"/>
      <c r="AZ49" s="1721"/>
      <c r="BA49" s="1721"/>
      <c r="BB49" s="1721"/>
      <c r="BC49" s="1721"/>
      <c r="BD49" s="1721"/>
      <c r="BE49" s="1721"/>
      <c r="BF49" s="1740">
        <v>1320</v>
      </c>
      <c r="BG49" s="1631">
        <v>0</v>
      </c>
      <c r="BH49" s="1631"/>
      <c r="BI49" s="1631"/>
      <c r="BJ49" s="1631"/>
      <c r="BK49" s="1631"/>
      <c r="BL49" s="1631"/>
      <c r="BM49" s="1631"/>
      <c r="BN49" s="1631"/>
      <c r="BO49" s="1631"/>
      <c r="BP49" s="1631"/>
      <c r="BQ49" s="1631"/>
      <c r="BR49" s="1631"/>
      <c r="BS49" s="1631"/>
      <c r="BT49" s="1631"/>
      <c r="BU49" s="1631"/>
      <c r="BV49" s="1633">
        <v>0</v>
      </c>
      <c r="BW49" s="1631"/>
      <c r="BX49" s="1631"/>
      <c r="BY49" s="1631"/>
      <c r="BZ49" s="1631"/>
      <c r="CA49" s="1631"/>
      <c r="CB49" s="1631"/>
      <c r="CC49" s="1631"/>
      <c r="CD49" s="1631"/>
      <c r="CE49" s="1631"/>
      <c r="CF49" s="1631"/>
      <c r="CG49" s="1631"/>
      <c r="CH49" s="1631"/>
      <c r="CI49" s="1631"/>
      <c r="CJ49" s="1632"/>
      <c r="CK49" s="1631">
        <v>0</v>
      </c>
      <c r="CL49" s="1631"/>
      <c r="CM49" s="1631"/>
      <c r="CN49" s="1631"/>
      <c r="CO49" s="1631"/>
      <c r="CP49" s="1631"/>
      <c r="CQ49" s="1631"/>
      <c r="CR49" s="1631"/>
      <c r="CS49" s="1631"/>
      <c r="CT49" s="1631"/>
      <c r="CU49" s="1631"/>
      <c r="CV49" s="1631"/>
      <c r="CW49" s="1631"/>
      <c r="CX49" s="1631"/>
      <c r="CY49" s="1632"/>
    </row>
    <row r="50" spans="1:103" x14ac:dyDescent="0.2">
      <c r="A50" s="556"/>
      <c r="B50" s="494"/>
      <c r="C50" s="494"/>
      <c r="D50" s="494"/>
      <c r="E50" s="494"/>
      <c r="F50" s="494"/>
      <c r="G50" s="494"/>
      <c r="H50" s="494"/>
      <c r="I50" s="494"/>
      <c r="J50" s="494"/>
      <c r="K50" s="494"/>
      <c r="L50" s="555"/>
      <c r="M50" s="1715"/>
      <c r="N50" s="1716" t="s">
        <v>595</v>
      </c>
      <c r="O50" s="1716"/>
      <c r="P50" s="1716"/>
      <c r="Q50" s="1716"/>
      <c r="R50" s="1716"/>
      <c r="S50" s="1716"/>
      <c r="T50" s="1716"/>
      <c r="U50" s="1716"/>
      <c r="V50" s="1716"/>
      <c r="W50" s="1716"/>
      <c r="X50" s="1716"/>
      <c r="Y50" s="1716"/>
      <c r="Z50" s="1716"/>
      <c r="AA50" s="1716"/>
      <c r="AB50" s="1716"/>
      <c r="AC50" s="1716"/>
      <c r="AD50" s="1716"/>
      <c r="AE50" s="1716"/>
      <c r="AF50" s="1716"/>
      <c r="AG50" s="1716"/>
      <c r="AH50" s="1716"/>
      <c r="AI50" s="1716"/>
      <c r="AJ50" s="1716"/>
      <c r="AK50" s="1716"/>
      <c r="AL50" s="1716"/>
      <c r="AM50" s="1716"/>
      <c r="AN50" s="1716"/>
      <c r="AO50" s="1716"/>
      <c r="AP50" s="1716"/>
      <c r="AQ50" s="1716"/>
      <c r="AR50" s="1716"/>
      <c r="AS50" s="1716"/>
      <c r="AT50" s="1716"/>
      <c r="AU50" s="1716"/>
      <c r="AV50" s="1716"/>
      <c r="AW50" s="1716"/>
      <c r="AX50" s="1716"/>
      <c r="AY50" s="1716"/>
      <c r="AZ50" s="1716"/>
      <c r="BA50" s="1716"/>
      <c r="BB50" s="1716"/>
      <c r="BC50" s="1716"/>
      <c r="BD50" s="1716"/>
      <c r="BE50" s="1716"/>
      <c r="BF50" s="1717">
        <v>1340</v>
      </c>
      <c r="BG50" s="1631">
        <v>0</v>
      </c>
      <c r="BH50" s="1631"/>
      <c r="BI50" s="1631"/>
      <c r="BJ50" s="1631"/>
      <c r="BK50" s="1631"/>
      <c r="BL50" s="1631"/>
      <c r="BM50" s="1631"/>
      <c r="BN50" s="1631"/>
      <c r="BO50" s="1631"/>
      <c r="BP50" s="1631"/>
      <c r="BQ50" s="1631"/>
      <c r="BR50" s="1631"/>
      <c r="BS50" s="1631"/>
      <c r="BT50" s="1631"/>
      <c r="BU50" s="1632"/>
      <c r="BV50" s="1633">
        <v>0</v>
      </c>
      <c r="BW50" s="1631"/>
      <c r="BX50" s="1631"/>
      <c r="BY50" s="1631"/>
      <c r="BZ50" s="1631"/>
      <c r="CA50" s="1631"/>
      <c r="CB50" s="1631"/>
      <c r="CC50" s="1631"/>
      <c r="CD50" s="1631"/>
      <c r="CE50" s="1631"/>
      <c r="CF50" s="1631"/>
      <c r="CG50" s="1631"/>
      <c r="CH50" s="1631"/>
      <c r="CI50" s="1631"/>
      <c r="CJ50" s="1632"/>
      <c r="CK50" s="1633">
        <v>0</v>
      </c>
      <c r="CL50" s="1631"/>
      <c r="CM50" s="1631"/>
      <c r="CN50" s="1631"/>
      <c r="CO50" s="1631"/>
      <c r="CP50" s="1631"/>
      <c r="CQ50" s="1631"/>
      <c r="CR50" s="1631"/>
      <c r="CS50" s="1631"/>
      <c r="CT50" s="1631"/>
      <c r="CU50" s="1631"/>
      <c r="CV50" s="1631"/>
      <c r="CW50" s="1631"/>
      <c r="CX50" s="1631"/>
      <c r="CY50" s="1634"/>
    </row>
    <row r="51" spans="1:103" x14ac:dyDescent="0.2">
      <c r="A51" s="556"/>
      <c r="B51" s="494"/>
      <c r="C51" s="494"/>
      <c r="D51" s="494"/>
      <c r="E51" s="494"/>
      <c r="F51" s="494"/>
      <c r="G51" s="494"/>
      <c r="H51" s="494"/>
      <c r="I51" s="494"/>
      <c r="J51" s="494"/>
      <c r="K51" s="494"/>
      <c r="L51" s="555"/>
      <c r="M51" s="1715"/>
      <c r="N51" s="1716" t="s">
        <v>596</v>
      </c>
      <c r="O51" s="1716"/>
      <c r="P51" s="1716"/>
      <c r="Q51" s="1716"/>
      <c r="R51" s="1716"/>
      <c r="S51" s="1716"/>
      <c r="T51" s="1716"/>
      <c r="U51" s="1716"/>
      <c r="V51" s="1716"/>
      <c r="W51" s="1716"/>
      <c r="X51" s="1716"/>
      <c r="Y51" s="1716"/>
      <c r="Z51" s="1716"/>
      <c r="AA51" s="1716"/>
      <c r="AB51" s="1716"/>
      <c r="AC51" s="1716"/>
      <c r="AD51" s="1716"/>
      <c r="AE51" s="1716"/>
      <c r="AF51" s="1716"/>
      <c r="AG51" s="1716"/>
      <c r="AH51" s="1716"/>
      <c r="AI51" s="1716"/>
      <c r="AJ51" s="1716"/>
      <c r="AK51" s="1716"/>
      <c r="AL51" s="1716"/>
      <c r="AM51" s="1716"/>
      <c r="AN51" s="1716"/>
      <c r="AO51" s="1716"/>
      <c r="AP51" s="1716"/>
      <c r="AQ51" s="1716"/>
      <c r="AR51" s="1716"/>
      <c r="AS51" s="1716"/>
      <c r="AT51" s="1716"/>
      <c r="AU51" s="1716"/>
      <c r="AV51" s="1716"/>
      <c r="AW51" s="1716"/>
      <c r="AX51" s="1716"/>
      <c r="AY51" s="1716"/>
      <c r="AZ51" s="1716"/>
      <c r="BA51" s="1716"/>
      <c r="BB51" s="1716"/>
      <c r="BC51" s="1716"/>
      <c r="BD51" s="1716"/>
      <c r="BE51" s="1716"/>
      <c r="BF51" s="1717">
        <v>1350</v>
      </c>
      <c r="BG51" s="1631">
        <v>0</v>
      </c>
      <c r="BH51" s="1631"/>
      <c r="BI51" s="1631"/>
      <c r="BJ51" s="1631"/>
      <c r="BK51" s="1631"/>
      <c r="BL51" s="1631"/>
      <c r="BM51" s="1631"/>
      <c r="BN51" s="1631"/>
      <c r="BO51" s="1631"/>
      <c r="BP51" s="1631"/>
      <c r="BQ51" s="1631"/>
      <c r="BR51" s="1631"/>
      <c r="BS51" s="1631"/>
      <c r="BT51" s="1631"/>
      <c r="BU51" s="1632"/>
      <c r="BV51" s="1633">
        <v>36947</v>
      </c>
      <c r="BW51" s="1631"/>
      <c r="BX51" s="1631"/>
      <c r="BY51" s="1631"/>
      <c r="BZ51" s="1631"/>
      <c r="CA51" s="1631"/>
      <c r="CB51" s="1631"/>
      <c r="CC51" s="1631"/>
      <c r="CD51" s="1631"/>
      <c r="CE51" s="1631"/>
      <c r="CF51" s="1631"/>
      <c r="CG51" s="1631"/>
      <c r="CH51" s="1631"/>
      <c r="CI51" s="1631"/>
      <c r="CJ51" s="1632"/>
      <c r="CK51" s="1633">
        <v>0</v>
      </c>
      <c r="CL51" s="1631"/>
      <c r="CM51" s="1631"/>
      <c r="CN51" s="1631"/>
      <c r="CO51" s="1631"/>
      <c r="CP51" s="1631"/>
      <c r="CQ51" s="1631"/>
      <c r="CR51" s="1631"/>
      <c r="CS51" s="1631"/>
      <c r="CT51" s="1631"/>
      <c r="CU51" s="1631"/>
      <c r="CV51" s="1631"/>
      <c r="CW51" s="1631"/>
      <c r="CX51" s="1631"/>
      <c r="CY51" s="1634"/>
    </row>
    <row r="52" spans="1:103" x14ac:dyDescent="0.2">
      <c r="A52" s="556"/>
      <c r="B52" s="494"/>
      <c r="C52" s="494"/>
      <c r="D52" s="494"/>
      <c r="E52" s="494"/>
      <c r="F52" s="494"/>
      <c r="G52" s="494"/>
      <c r="H52" s="494"/>
      <c r="I52" s="494"/>
      <c r="J52" s="494"/>
      <c r="K52" s="494"/>
      <c r="L52" s="555"/>
      <c r="M52" s="1715"/>
      <c r="N52" s="1716" t="s">
        <v>597</v>
      </c>
      <c r="O52" s="1716"/>
      <c r="P52" s="1716"/>
      <c r="Q52" s="1716"/>
      <c r="R52" s="1716"/>
      <c r="S52" s="1716"/>
      <c r="T52" s="1716"/>
      <c r="U52" s="1716"/>
      <c r="V52" s="1716"/>
      <c r="W52" s="1716"/>
      <c r="X52" s="1716"/>
      <c r="Y52" s="1716"/>
      <c r="Z52" s="1716"/>
      <c r="AA52" s="1716"/>
      <c r="AB52" s="1716"/>
      <c r="AC52" s="1716"/>
      <c r="AD52" s="1716"/>
      <c r="AE52" s="1716"/>
      <c r="AF52" s="1716"/>
      <c r="AG52" s="1716"/>
      <c r="AH52" s="1716"/>
      <c r="AI52" s="1716"/>
      <c r="AJ52" s="1716"/>
      <c r="AK52" s="1716"/>
      <c r="AL52" s="1716"/>
      <c r="AM52" s="1716"/>
      <c r="AN52" s="1716"/>
      <c r="AO52" s="1716"/>
      <c r="AP52" s="1716"/>
      <c r="AQ52" s="1716"/>
      <c r="AR52" s="1716"/>
      <c r="AS52" s="1716"/>
      <c r="AT52" s="1716"/>
      <c r="AU52" s="1716"/>
      <c r="AV52" s="1716"/>
      <c r="AW52" s="1716"/>
      <c r="AX52" s="1716"/>
      <c r="AY52" s="1716"/>
      <c r="AZ52" s="1716"/>
      <c r="BA52" s="1716"/>
      <c r="BB52" s="1716"/>
      <c r="BC52" s="1716"/>
      <c r="BD52" s="1716"/>
      <c r="BE52" s="1716"/>
      <c r="BF52" s="1717">
        <v>1360</v>
      </c>
      <c r="BG52" s="1631">
        <v>1866</v>
      </c>
      <c r="BH52" s="1631"/>
      <c r="BI52" s="1631"/>
      <c r="BJ52" s="1631"/>
      <c r="BK52" s="1631"/>
      <c r="BL52" s="1631"/>
      <c r="BM52" s="1631"/>
      <c r="BN52" s="1631"/>
      <c r="BO52" s="1631"/>
      <c r="BP52" s="1631"/>
      <c r="BQ52" s="1631"/>
      <c r="BR52" s="1631"/>
      <c r="BS52" s="1631"/>
      <c r="BT52" s="1631"/>
      <c r="BU52" s="1632"/>
      <c r="BV52" s="1633">
        <v>1866</v>
      </c>
      <c r="BW52" s="1631"/>
      <c r="BX52" s="1631"/>
      <c r="BY52" s="1631"/>
      <c r="BZ52" s="1631"/>
      <c r="CA52" s="1631"/>
      <c r="CB52" s="1631"/>
      <c r="CC52" s="1631"/>
      <c r="CD52" s="1631"/>
      <c r="CE52" s="1631"/>
      <c r="CF52" s="1631"/>
      <c r="CG52" s="1631"/>
      <c r="CH52" s="1631"/>
      <c r="CI52" s="1631"/>
      <c r="CJ52" s="1632"/>
      <c r="CK52" s="1633">
        <v>1866</v>
      </c>
      <c r="CL52" s="1631"/>
      <c r="CM52" s="1631"/>
      <c r="CN52" s="1631"/>
      <c r="CO52" s="1631"/>
      <c r="CP52" s="1631"/>
      <c r="CQ52" s="1631"/>
      <c r="CR52" s="1631"/>
      <c r="CS52" s="1631"/>
      <c r="CT52" s="1631"/>
      <c r="CU52" s="1631"/>
      <c r="CV52" s="1631"/>
      <c r="CW52" s="1631"/>
      <c r="CX52" s="1631"/>
      <c r="CY52" s="1634"/>
    </row>
    <row r="53" spans="1:103" s="1732" customFormat="1" ht="27" customHeight="1" thickBot="1" x14ac:dyDescent="0.25">
      <c r="A53" s="270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1722"/>
      <c r="M53" s="1723"/>
      <c r="N53" s="1770" t="s">
        <v>598</v>
      </c>
      <c r="O53" s="1770"/>
      <c r="P53" s="1770"/>
      <c r="Q53" s="1770"/>
      <c r="R53" s="1770"/>
      <c r="S53" s="1770"/>
      <c r="T53" s="1770"/>
      <c r="U53" s="1770"/>
      <c r="V53" s="1770"/>
      <c r="W53" s="1770"/>
      <c r="X53" s="1770"/>
      <c r="Y53" s="1770"/>
      <c r="Z53" s="1770"/>
      <c r="AA53" s="1770"/>
      <c r="AB53" s="1770"/>
      <c r="AC53" s="1770"/>
      <c r="AD53" s="1770"/>
      <c r="AE53" s="1770"/>
      <c r="AF53" s="1770"/>
      <c r="AG53" s="1770"/>
      <c r="AH53" s="1770"/>
      <c r="AI53" s="1770"/>
      <c r="AJ53" s="1770"/>
      <c r="AK53" s="1770"/>
      <c r="AL53" s="1770"/>
      <c r="AM53" s="1770"/>
      <c r="AN53" s="1770"/>
      <c r="AO53" s="1770"/>
      <c r="AP53" s="1770"/>
      <c r="AQ53" s="1770"/>
      <c r="AR53" s="1770"/>
      <c r="AS53" s="1770"/>
      <c r="AT53" s="1770"/>
      <c r="AU53" s="1770"/>
      <c r="AV53" s="1770"/>
      <c r="AW53" s="1770"/>
      <c r="AX53" s="1770"/>
      <c r="AY53" s="1770"/>
      <c r="AZ53" s="1770"/>
      <c r="BA53" s="1770"/>
      <c r="BB53" s="1770"/>
      <c r="BC53" s="1770"/>
      <c r="BD53" s="1770"/>
      <c r="BE53" s="1770"/>
      <c r="BF53" s="1771">
        <v>1370</v>
      </c>
      <c r="BG53" s="1772"/>
      <c r="BH53" s="1772"/>
      <c r="BI53" s="1639">
        <v>166740</v>
      </c>
      <c r="BJ53" s="1639"/>
      <c r="BK53" s="1639"/>
      <c r="BL53" s="1639"/>
      <c r="BM53" s="1639"/>
      <c r="BN53" s="1639"/>
      <c r="BO53" s="1639"/>
      <c r="BP53" s="1639"/>
      <c r="BQ53" s="1639"/>
      <c r="BR53" s="1639"/>
      <c r="BS53" s="1639"/>
      <c r="BT53" s="1773"/>
      <c r="BU53" s="1774"/>
      <c r="BV53" s="1641" t="s">
        <v>373</v>
      </c>
      <c r="BW53" s="1639"/>
      <c r="BX53" s="1639">
        <v>317777</v>
      </c>
      <c r="BY53" s="1639"/>
      <c r="BZ53" s="1639"/>
      <c r="CA53" s="1639"/>
      <c r="CB53" s="1639"/>
      <c r="CC53" s="1639"/>
      <c r="CD53" s="1639"/>
      <c r="CE53" s="1639"/>
      <c r="CF53" s="1639"/>
      <c r="CG53" s="1639"/>
      <c r="CH53" s="1639"/>
      <c r="CI53" s="1639" t="s">
        <v>374</v>
      </c>
      <c r="CJ53" s="1640"/>
      <c r="CK53" s="1775" t="s">
        <v>373</v>
      </c>
      <c r="CL53" s="1772"/>
      <c r="CM53" s="1639">
        <v>80716</v>
      </c>
      <c r="CN53" s="1639"/>
      <c r="CO53" s="1639"/>
      <c r="CP53" s="1639"/>
      <c r="CQ53" s="1639"/>
      <c r="CR53" s="1639"/>
      <c r="CS53" s="1639"/>
      <c r="CT53" s="1639"/>
      <c r="CU53" s="1639"/>
      <c r="CV53" s="1639"/>
      <c r="CW53" s="1639"/>
      <c r="CX53" s="1773" t="s">
        <v>374</v>
      </c>
      <c r="CY53" s="1774"/>
    </row>
    <row r="54" spans="1:103" ht="15.75" customHeight="1" thickBot="1" x14ac:dyDescent="0.25">
      <c r="A54" s="556"/>
      <c r="B54" s="494"/>
      <c r="C54" s="494"/>
      <c r="D54" s="494"/>
      <c r="E54" s="494"/>
      <c r="F54" s="494"/>
      <c r="G54" s="494"/>
      <c r="H54" s="494"/>
      <c r="I54" s="494"/>
      <c r="J54" s="494"/>
      <c r="K54" s="494"/>
      <c r="L54" s="555"/>
      <c r="M54" s="1711"/>
      <c r="N54" s="1712" t="s">
        <v>599</v>
      </c>
      <c r="O54" s="1712"/>
      <c r="P54" s="1712"/>
      <c r="Q54" s="1712"/>
      <c r="R54" s="1712"/>
      <c r="S54" s="1712"/>
      <c r="T54" s="1712"/>
      <c r="U54" s="1712"/>
      <c r="V54" s="1712"/>
      <c r="W54" s="1712"/>
      <c r="X54" s="1712"/>
      <c r="Y54" s="1712"/>
      <c r="Z54" s="1712"/>
      <c r="AA54" s="1712"/>
      <c r="AB54" s="1712"/>
      <c r="AC54" s="1712"/>
      <c r="AD54" s="1712"/>
      <c r="AE54" s="1712"/>
      <c r="AF54" s="1712"/>
      <c r="AG54" s="1712"/>
      <c r="AH54" s="1712"/>
      <c r="AI54" s="1712"/>
      <c r="AJ54" s="1712"/>
      <c r="AK54" s="1712"/>
      <c r="AL54" s="1712"/>
      <c r="AM54" s="1712"/>
      <c r="AN54" s="1712"/>
      <c r="AO54" s="1712"/>
      <c r="AP54" s="1712"/>
      <c r="AQ54" s="1712"/>
      <c r="AR54" s="1712"/>
      <c r="AS54" s="1712"/>
      <c r="AT54" s="1712"/>
      <c r="AU54" s="1712"/>
      <c r="AV54" s="1712"/>
      <c r="AW54" s="1712"/>
      <c r="AX54" s="1712"/>
      <c r="AY54" s="1712"/>
      <c r="AZ54" s="1712"/>
      <c r="BA54" s="1712"/>
      <c r="BB54" s="1712"/>
      <c r="BC54" s="1712"/>
      <c r="BD54" s="1712"/>
      <c r="BE54" s="1712"/>
      <c r="BF54" s="1736">
        <v>1300</v>
      </c>
      <c r="BG54" s="1618"/>
      <c r="BH54" s="1619"/>
      <c r="BI54" s="1619">
        <f>BG46+BG52+BI53</f>
        <v>476321</v>
      </c>
      <c r="BJ54" s="1619"/>
      <c r="BK54" s="1619"/>
      <c r="BL54" s="1619"/>
      <c r="BM54" s="1619"/>
      <c r="BN54" s="1619"/>
      <c r="BO54" s="1619"/>
      <c r="BP54" s="1619"/>
      <c r="BQ54" s="1619"/>
      <c r="BR54" s="1619"/>
      <c r="BS54" s="1619"/>
      <c r="BT54" s="1619"/>
      <c r="BU54" s="1620"/>
      <c r="BV54" s="1618">
        <f>BV46+BV52-BX53+BV51</f>
        <v>28751</v>
      </c>
      <c r="BW54" s="1619"/>
      <c r="BX54" s="1619"/>
      <c r="BY54" s="1619"/>
      <c r="BZ54" s="1619"/>
      <c r="CA54" s="1619"/>
      <c r="CB54" s="1619"/>
      <c r="CC54" s="1619"/>
      <c r="CD54" s="1619"/>
      <c r="CE54" s="1619"/>
      <c r="CF54" s="1619"/>
      <c r="CG54" s="1619"/>
      <c r="CH54" s="1619"/>
      <c r="CI54" s="1619"/>
      <c r="CJ54" s="1620"/>
      <c r="CK54" s="1621">
        <f>CK46+CK52-CM53+CK51</f>
        <v>228865</v>
      </c>
      <c r="CL54" s="1619"/>
      <c r="CM54" s="1619"/>
      <c r="CN54" s="1619"/>
      <c r="CO54" s="1619"/>
      <c r="CP54" s="1619"/>
      <c r="CQ54" s="1619"/>
      <c r="CR54" s="1619"/>
      <c r="CS54" s="1619"/>
      <c r="CT54" s="1619"/>
      <c r="CU54" s="1619"/>
      <c r="CV54" s="1619"/>
      <c r="CW54" s="1619"/>
      <c r="CX54" s="1619"/>
      <c r="CY54" s="1625"/>
    </row>
    <row r="55" spans="1:103" ht="13.5" customHeight="1" x14ac:dyDescent="0.2">
      <c r="A55" s="1598" t="s">
        <v>600</v>
      </c>
      <c r="B55" s="1599"/>
      <c r="C55" s="1599"/>
      <c r="D55" s="1599"/>
      <c r="E55" s="1599"/>
      <c r="F55" s="1599"/>
      <c r="G55" s="1599"/>
      <c r="H55" s="1599"/>
      <c r="I55" s="1599"/>
      <c r="J55" s="1599"/>
      <c r="K55" s="1599"/>
      <c r="L55" s="1609"/>
      <c r="M55" s="1703" t="s">
        <v>601</v>
      </c>
      <c r="N55" s="1704"/>
      <c r="O55" s="1704"/>
      <c r="P55" s="1704"/>
      <c r="Q55" s="1704"/>
      <c r="R55" s="1704"/>
      <c r="S55" s="1704"/>
      <c r="T55" s="1704"/>
      <c r="U55" s="1704"/>
      <c r="V55" s="1704"/>
      <c r="W55" s="1704"/>
      <c r="X55" s="1704"/>
      <c r="Y55" s="1704"/>
      <c r="Z55" s="1704"/>
      <c r="AA55" s="1704"/>
      <c r="AB55" s="1704"/>
      <c r="AC55" s="1704"/>
      <c r="AD55" s="1704"/>
      <c r="AE55" s="1704"/>
      <c r="AF55" s="1704"/>
      <c r="AG55" s="1704"/>
      <c r="AH55" s="1704"/>
      <c r="AI55" s="1704"/>
      <c r="AJ55" s="1704"/>
      <c r="AK55" s="1704"/>
      <c r="AL55" s="1704"/>
      <c r="AM55" s="1704"/>
      <c r="AN55" s="1704"/>
      <c r="AO55" s="1704"/>
      <c r="AP55" s="1704"/>
      <c r="AQ55" s="1704"/>
      <c r="AR55" s="1704"/>
      <c r="AS55" s="1704"/>
      <c r="AT55" s="1704"/>
      <c r="AU55" s="1704"/>
      <c r="AV55" s="1704"/>
      <c r="AW55" s="1704"/>
      <c r="AX55" s="1704"/>
      <c r="AY55" s="1704"/>
      <c r="AZ55" s="1704"/>
      <c r="BA55" s="1704"/>
      <c r="BB55" s="1704"/>
      <c r="BC55" s="1704"/>
      <c r="BD55" s="1704"/>
      <c r="BE55" s="1704"/>
      <c r="BF55" s="1697">
        <v>1410</v>
      </c>
      <c r="BG55" s="1707">
        <v>862074</v>
      </c>
      <c r="BH55" s="1707"/>
      <c r="BI55" s="1707"/>
      <c r="BJ55" s="1707"/>
      <c r="BK55" s="1707"/>
      <c r="BL55" s="1707"/>
      <c r="BM55" s="1707"/>
      <c r="BN55" s="1707"/>
      <c r="BO55" s="1707"/>
      <c r="BP55" s="1707"/>
      <c r="BQ55" s="1707"/>
      <c r="BR55" s="1707"/>
      <c r="BS55" s="1707"/>
      <c r="BT55" s="1707"/>
      <c r="BU55" s="1708"/>
      <c r="BV55" s="1707">
        <v>982765</v>
      </c>
      <c r="BW55" s="1707"/>
      <c r="BX55" s="1707"/>
      <c r="BY55" s="1707"/>
      <c r="BZ55" s="1707"/>
      <c r="CA55" s="1707"/>
      <c r="CB55" s="1707"/>
      <c r="CC55" s="1707"/>
      <c r="CD55" s="1707"/>
      <c r="CE55" s="1707"/>
      <c r="CF55" s="1707"/>
      <c r="CG55" s="1707"/>
      <c r="CH55" s="1707"/>
      <c r="CI55" s="1707"/>
      <c r="CJ55" s="1707"/>
      <c r="CK55" s="1709">
        <v>723456</v>
      </c>
      <c r="CL55" s="1707"/>
      <c r="CM55" s="1707"/>
      <c r="CN55" s="1707"/>
      <c r="CO55" s="1707"/>
      <c r="CP55" s="1707"/>
      <c r="CQ55" s="1707"/>
      <c r="CR55" s="1707"/>
      <c r="CS55" s="1707"/>
      <c r="CT55" s="1707"/>
      <c r="CU55" s="1707"/>
      <c r="CV55" s="1707"/>
      <c r="CW55" s="1707"/>
      <c r="CX55" s="1707"/>
      <c r="CY55" s="1710"/>
    </row>
    <row r="56" spans="1:103" x14ac:dyDescent="0.2">
      <c r="A56" s="565"/>
      <c r="B56" s="561"/>
      <c r="C56" s="561"/>
      <c r="D56" s="561"/>
      <c r="E56" s="561"/>
      <c r="F56" s="561"/>
      <c r="G56" s="561"/>
      <c r="H56" s="561"/>
      <c r="I56" s="561"/>
      <c r="J56" s="561"/>
      <c r="K56" s="561"/>
      <c r="L56" s="562"/>
      <c r="M56" s="1711"/>
      <c r="N56" s="1712" t="s">
        <v>602</v>
      </c>
      <c r="O56" s="1712"/>
      <c r="P56" s="1712"/>
      <c r="Q56" s="1712"/>
      <c r="R56" s="1712"/>
      <c r="S56" s="1712"/>
      <c r="T56" s="1712"/>
      <c r="U56" s="1712"/>
      <c r="V56" s="1712"/>
      <c r="W56" s="1712"/>
      <c r="X56" s="1712"/>
      <c r="Y56" s="1712"/>
      <c r="Z56" s="1712"/>
      <c r="AA56" s="1712"/>
      <c r="AB56" s="1712"/>
      <c r="AC56" s="1712"/>
      <c r="AD56" s="1712"/>
      <c r="AE56" s="1712"/>
      <c r="AF56" s="1712"/>
      <c r="AG56" s="1712"/>
      <c r="AH56" s="1712"/>
      <c r="AI56" s="1712"/>
      <c r="AJ56" s="1712"/>
      <c r="AK56" s="1712"/>
      <c r="AL56" s="1712"/>
      <c r="AM56" s="1712"/>
      <c r="AN56" s="1712"/>
      <c r="AO56" s="1712"/>
      <c r="AP56" s="1712"/>
      <c r="AQ56" s="1712"/>
      <c r="AR56" s="1712"/>
      <c r="AS56" s="1712"/>
      <c r="AT56" s="1712"/>
      <c r="AU56" s="1712"/>
      <c r="AV56" s="1712"/>
      <c r="AW56" s="1712"/>
      <c r="AX56" s="1712"/>
      <c r="AY56" s="1712"/>
      <c r="AZ56" s="1712"/>
      <c r="BA56" s="1712"/>
      <c r="BB56" s="1712"/>
      <c r="BC56" s="1712"/>
      <c r="BD56" s="1712"/>
      <c r="BE56" s="1712"/>
      <c r="BF56" s="1714"/>
      <c r="BG56" s="931"/>
      <c r="BH56" s="931"/>
      <c r="BI56" s="931"/>
      <c r="BJ56" s="931"/>
      <c r="BK56" s="931"/>
      <c r="BL56" s="931"/>
      <c r="BM56" s="931"/>
      <c r="BN56" s="931"/>
      <c r="BO56" s="931"/>
      <c r="BP56" s="931"/>
      <c r="BQ56" s="931"/>
      <c r="BR56" s="931"/>
      <c r="BS56" s="931"/>
      <c r="BT56" s="931"/>
      <c r="BU56" s="932"/>
      <c r="BV56" s="931"/>
      <c r="BW56" s="931"/>
      <c r="BX56" s="931"/>
      <c r="BY56" s="931"/>
      <c r="BZ56" s="931"/>
      <c r="CA56" s="931"/>
      <c r="CB56" s="931"/>
      <c r="CC56" s="931"/>
      <c r="CD56" s="931"/>
      <c r="CE56" s="931"/>
      <c r="CF56" s="931"/>
      <c r="CG56" s="931"/>
      <c r="CH56" s="931"/>
      <c r="CI56" s="931"/>
      <c r="CJ56" s="931"/>
      <c r="CK56" s="1643"/>
      <c r="CL56" s="931"/>
      <c r="CM56" s="931"/>
      <c r="CN56" s="931"/>
      <c r="CO56" s="931"/>
      <c r="CP56" s="931"/>
      <c r="CQ56" s="931"/>
      <c r="CR56" s="931"/>
      <c r="CS56" s="931"/>
      <c r="CT56" s="931"/>
      <c r="CU56" s="931"/>
      <c r="CV56" s="931"/>
      <c r="CW56" s="931"/>
      <c r="CX56" s="931"/>
      <c r="CY56" s="933"/>
    </row>
    <row r="57" spans="1:103" x14ac:dyDescent="0.2">
      <c r="A57" s="556"/>
      <c r="B57" s="494"/>
      <c r="C57" s="494"/>
      <c r="D57" s="494"/>
      <c r="E57" s="494"/>
      <c r="F57" s="494"/>
      <c r="G57" s="494"/>
      <c r="H57" s="494"/>
      <c r="I57" s="494"/>
      <c r="J57" s="494"/>
      <c r="K57" s="494"/>
      <c r="L57" s="555"/>
      <c r="M57" s="1715"/>
      <c r="N57" s="1716" t="s">
        <v>603</v>
      </c>
      <c r="O57" s="1716"/>
      <c r="P57" s="1716"/>
      <c r="Q57" s="1716"/>
      <c r="R57" s="1716"/>
      <c r="S57" s="1716"/>
      <c r="T57" s="1716"/>
      <c r="U57" s="1716"/>
      <c r="V57" s="1716"/>
      <c r="W57" s="1716"/>
      <c r="X57" s="1716"/>
      <c r="Y57" s="1716"/>
      <c r="Z57" s="1716"/>
      <c r="AA57" s="1716"/>
      <c r="AB57" s="1716"/>
      <c r="AC57" s="1716"/>
      <c r="AD57" s="1716"/>
      <c r="AE57" s="1716"/>
      <c r="AF57" s="1716"/>
      <c r="AG57" s="1716"/>
      <c r="AH57" s="1716"/>
      <c r="AI57" s="1716"/>
      <c r="AJ57" s="1716"/>
      <c r="AK57" s="1716"/>
      <c r="AL57" s="1716"/>
      <c r="AM57" s="1716"/>
      <c r="AN57" s="1716"/>
      <c r="AO57" s="1716"/>
      <c r="AP57" s="1716"/>
      <c r="AQ57" s="1716"/>
      <c r="AR57" s="1716"/>
      <c r="AS57" s="1716"/>
      <c r="AT57" s="1716"/>
      <c r="AU57" s="1716"/>
      <c r="AV57" s="1716"/>
      <c r="AW57" s="1716"/>
      <c r="AX57" s="1716"/>
      <c r="AY57" s="1716"/>
      <c r="AZ57" s="1716"/>
      <c r="BA57" s="1716"/>
      <c r="BB57" s="1716"/>
      <c r="BC57" s="1716"/>
      <c r="BD57" s="1716"/>
      <c r="BE57" s="1716"/>
      <c r="BF57" s="1717">
        <v>1420</v>
      </c>
      <c r="BG57" s="1631">
        <v>0</v>
      </c>
      <c r="BH57" s="1631"/>
      <c r="BI57" s="1631"/>
      <c r="BJ57" s="1631"/>
      <c r="BK57" s="1631"/>
      <c r="BL57" s="1631"/>
      <c r="BM57" s="1631"/>
      <c r="BN57" s="1631"/>
      <c r="BO57" s="1631"/>
      <c r="BP57" s="1631"/>
      <c r="BQ57" s="1631"/>
      <c r="BR57" s="1631"/>
      <c r="BS57" s="1631"/>
      <c r="BT57" s="1631"/>
      <c r="BU57" s="1632"/>
      <c r="BV57" s="1633">
        <v>0</v>
      </c>
      <c r="BW57" s="1631"/>
      <c r="BX57" s="1631"/>
      <c r="BY57" s="1631"/>
      <c r="BZ57" s="1631"/>
      <c r="CA57" s="1631"/>
      <c r="CB57" s="1631"/>
      <c r="CC57" s="1631"/>
      <c r="CD57" s="1631"/>
      <c r="CE57" s="1631"/>
      <c r="CF57" s="1631"/>
      <c r="CG57" s="1631"/>
      <c r="CH57" s="1631"/>
      <c r="CI57" s="1631"/>
      <c r="CJ57" s="1632"/>
      <c r="CK57" s="1633">
        <v>0</v>
      </c>
      <c r="CL57" s="1631"/>
      <c r="CM57" s="1631"/>
      <c r="CN57" s="1631"/>
      <c r="CO57" s="1631"/>
      <c r="CP57" s="1631"/>
      <c r="CQ57" s="1631"/>
      <c r="CR57" s="1631"/>
      <c r="CS57" s="1631"/>
      <c r="CT57" s="1631"/>
      <c r="CU57" s="1631"/>
      <c r="CV57" s="1631"/>
      <c r="CW57" s="1631"/>
      <c r="CX57" s="1631"/>
      <c r="CY57" s="1634"/>
    </row>
    <row r="58" spans="1:103" x14ac:dyDescent="0.2">
      <c r="A58" s="556"/>
      <c r="B58" s="494"/>
      <c r="C58" s="494"/>
      <c r="D58" s="494"/>
      <c r="E58" s="494"/>
      <c r="F58" s="494"/>
      <c r="G58" s="494"/>
      <c r="H58" s="494"/>
      <c r="I58" s="494"/>
      <c r="J58" s="494"/>
      <c r="K58" s="494"/>
      <c r="L58" s="555"/>
      <c r="M58" s="1715"/>
      <c r="N58" s="1716" t="s">
        <v>604</v>
      </c>
      <c r="O58" s="1716"/>
      <c r="P58" s="1716"/>
      <c r="Q58" s="1716"/>
      <c r="R58" s="1716"/>
      <c r="S58" s="1716"/>
      <c r="T58" s="1716"/>
      <c r="U58" s="1716"/>
      <c r="V58" s="1716"/>
      <c r="W58" s="1716"/>
      <c r="X58" s="1716"/>
      <c r="Y58" s="1716"/>
      <c r="Z58" s="1716"/>
      <c r="AA58" s="1716"/>
      <c r="AB58" s="1716"/>
      <c r="AC58" s="1716"/>
      <c r="AD58" s="1716"/>
      <c r="AE58" s="1716"/>
      <c r="AF58" s="1716"/>
      <c r="AG58" s="1716"/>
      <c r="AH58" s="1716"/>
      <c r="AI58" s="1716"/>
      <c r="AJ58" s="1716"/>
      <c r="AK58" s="1716"/>
      <c r="AL58" s="1716"/>
      <c r="AM58" s="1716"/>
      <c r="AN58" s="1716"/>
      <c r="AO58" s="1716"/>
      <c r="AP58" s="1716"/>
      <c r="AQ58" s="1716"/>
      <c r="AR58" s="1716"/>
      <c r="AS58" s="1716"/>
      <c r="AT58" s="1716"/>
      <c r="AU58" s="1716"/>
      <c r="AV58" s="1716"/>
      <c r="AW58" s="1716"/>
      <c r="AX58" s="1716"/>
      <c r="AY58" s="1716"/>
      <c r="AZ58" s="1716"/>
      <c r="BA58" s="1716"/>
      <c r="BB58" s="1716"/>
      <c r="BC58" s="1716"/>
      <c r="BD58" s="1716"/>
      <c r="BE58" s="1716"/>
      <c r="BF58" s="1717">
        <v>1430</v>
      </c>
      <c r="BG58" s="1631">
        <v>0</v>
      </c>
      <c r="BH58" s="1631"/>
      <c r="BI58" s="1631"/>
      <c r="BJ58" s="1631"/>
      <c r="BK58" s="1631"/>
      <c r="BL58" s="1631"/>
      <c r="BM58" s="1631"/>
      <c r="BN58" s="1631"/>
      <c r="BO58" s="1631"/>
      <c r="BP58" s="1631"/>
      <c r="BQ58" s="1631"/>
      <c r="BR58" s="1631"/>
      <c r="BS58" s="1631"/>
      <c r="BT58" s="1631"/>
      <c r="BU58" s="1632"/>
      <c r="BV58" s="1633">
        <v>0</v>
      </c>
      <c r="BW58" s="1631"/>
      <c r="BX58" s="1631"/>
      <c r="BY58" s="1631"/>
      <c r="BZ58" s="1631"/>
      <c r="CA58" s="1631"/>
      <c r="CB58" s="1631"/>
      <c r="CC58" s="1631"/>
      <c r="CD58" s="1631"/>
      <c r="CE58" s="1631"/>
      <c r="CF58" s="1631"/>
      <c r="CG58" s="1631"/>
      <c r="CH58" s="1631"/>
      <c r="CI58" s="1631"/>
      <c r="CJ58" s="1632"/>
      <c r="CK58" s="1633">
        <v>0</v>
      </c>
      <c r="CL58" s="1631"/>
      <c r="CM58" s="1631"/>
      <c r="CN58" s="1631"/>
      <c r="CO58" s="1631"/>
      <c r="CP58" s="1631"/>
      <c r="CQ58" s="1631"/>
      <c r="CR58" s="1631"/>
      <c r="CS58" s="1631"/>
      <c r="CT58" s="1631"/>
      <c r="CU58" s="1631"/>
      <c r="CV58" s="1631"/>
      <c r="CW58" s="1631"/>
      <c r="CX58" s="1631"/>
      <c r="CY58" s="1634"/>
    </row>
    <row r="59" spans="1:103" s="1732" customFormat="1" ht="13.5" thickBot="1" x14ac:dyDescent="0.3">
      <c r="A59" s="270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1722"/>
      <c r="M59" s="1723"/>
      <c r="N59" s="1776" t="s">
        <v>605</v>
      </c>
      <c r="O59" s="1776"/>
      <c r="P59" s="1776"/>
      <c r="Q59" s="1776"/>
      <c r="R59" s="1776"/>
      <c r="S59" s="1776"/>
      <c r="T59" s="1776"/>
      <c r="U59" s="1776"/>
      <c r="V59" s="1776"/>
      <c r="W59" s="1776"/>
      <c r="X59" s="1776"/>
      <c r="Y59" s="1776"/>
      <c r="Z59" s="1776"/>
      <c r="AA59" s="1776"/>
      <c r="AB59" s="1776"/>
      <c r="AC59" s="1776"/>
      <c r="AD59" s="1776"/>
      <c r="AE59" s="1776"/>
      <c r="AF59" s="1776"/>
      <c r="AG59" s="1776"/>
      <c r="AH59" s="1776"/>
      <c r="AI59" s="1776"/>
      <c r="AJ59" s="1776"/>
      <c r="AK59" s="1776"/>
      <c r="AL59" s="1776"/>
      <c r="AM59" s="1776"/>
      <c r="AN59" s="1776"/>
      <c r="AO59" s="1776"/>
      <c r="AP59" s="1776"/>
      <c r="AQ59" s="1776"/>
      <c r="AR59" s="1776"/>
      <c r="AS59" s="1776"/>
      <c r="AT59" s="1776"/>
      <c r="AU59" s="1776"/>
      <c r="AV59" s="1776"/>
      <c r="AW59" s="1776"/>
      <c r="AX59" s="1776"/>
      <c r="AY59" s="1776"/>
      <c r="AZ59" s="1776"/>
      <c r="BA59" s="1776"/>
      <c r="BB59" s="1776"/>
      <c r="BC59" s="1776"/>
      <c r="BD59" s="1776"/>
      <c r="BE59" s="1776"/>
      <c r="BF59" s="1743">
        <v>1450</v>
      </c>
      <c r="BG59" s="1745">
        <v>7972</v>
      </c>
      <c r="BH59" s="1745"/>
      <c r="BI59" s="1745"/>
      <c r="BJ59" s="1745"/>
      <c r="BK59" s="1745"/>
      <c r="BL59" s="1745"/>
      <c r="BM59" s="1745"/>
      <c r="BN59" s="1745"/>
      <c r="BO59" s="1745"/>
      <c r="BP59" s="1745"/>
      <c r="BQ59" s="1745"/>
      <c r="BR59" s="1745"/>
      <c r="BS59" s="1745"/>
      <c r="BT59" s="1745"/>
      <c r="BU59" s="1746"/>
      <c r="BV59" s="1747">
        <v>10629</v>
      </c>
      <c r="BW59" s="1745"/>
      <c r="BX59" s="1745"/>
      <c r="BY59" s="1745"/>
      <c r="BZ59" s="1745"/>
      <c r="CA59" s="1745"/>
      <c r="CB59" s="1745"/>
      <c r="CC59" s="1745"/>
      <c r="CD59" s="1745"/>
      <c r="CE59" s="1745"/>
      <c r="CF59" s="1745"/>
      <c r="CG59" s="1745"/>
      <c r="CH59" s="1745"/>
      <c r="CI59" s="1745"/>
      <c r="CJ59" s="1746"/>
      <c r="CK59" s="1747">
        <v>13287</v>
      </c>
      <c r="CL59" s="1745"/>
      <c r="CM59" s="1745"/>
      <c r="CN59" s="1745"/>
      <c r="CO59" s="1745"/>
      <c r="CP59" s="1745"/>
      <c r="CQ59" s="1745"/>
      <c r="CR59" s="1745"/>
      <c r="CS59" s="1745"/>
      <c r="CT59" s="1745"/>
      <c r="CU59" s="1745"/>
      <c r="CV59" s="1745"/>
      <c r="CW59" s="1745"/>
      <c r="CX59" s="1745"/>
      <c r="CY59" s="1748"/>
    </row>
    <row r="60" spans="1:103" ht="13.5" thickBot="1" x14ac:dyDescent="0.25">
      <c r="A60" s="556"/>
      <c r="B60" s="494"/>
      <c r="C60" s="494"/>
      <c r="D60" s="494"/>
      <c r="E60" s="494"/>
      <c r="F60" s="494"/>
      <c r="G60" s="494"/>
      <c r="H60" s="494"/>
      <c r="I60" s="494"/>
      <c r="J60" s="494"/>
      <c r="K60" s="494"/>
      <c r="L60" s="555"/>
      <c r="M60" s="1711"/>
      <c r="N60" s="1712" t="s">
        <v>606</v>
      </c>
      <c r="O60" s="1712"/>
      <c r="P60" s="1712"/>
      <c r="Q60" s="1712"/>
      <c r="R60" s="1712"/>
      <c r="S60" s="1712"/>
      <c r="T60" s="1712"/>
      <c r="U60" s="1712"/>
      <c r="V60" s="1712"/>
      <c r="W60" s="1712"/>
      <c r="X60" s="1712"/>
      <c r="Y60" s="1712"/>
      <c r="Z60" s="1712"/>
      <c r="AA60" s="1712"/>
      <c r="AB60" s="1712"/>
      <c r="AC60" s="1712"/>
      <c r="AD60" s="1712"/>
      <c r="AE60" s="1712"/>
      <c r="AF60" s="1712"/>
      <c r="AG60" s="1712"/>
      <c r="AH60" s="1712"/>
      <c r="AI60" s="1712"/>
      <c r="AJ60" s="1712"/>
      <c r="AK60" s="1712"/>
      <c r="AL60" s="1712"/>
      <c r="AM60" s="1712"/>
      <c r="AN60" s="1712"/>
      <c r="AO60" s="1712"/>
      <c r="AP60" s="1712"/>
      <c r="AQ60" s="1712"/>
      <c r="AR60" s="1712"/>
      <c r="AS60" s="1712"/>
      <c r="AT60" s="1712"/>
      <c r="AU60" s="1712"/>
      <c r="AV60" s="1712"/>
      <c r="AW60" s="1712"/>
      <c r="AX60" s="1712"/>
      <c r="AY60" s="1712"/>
      <c r="AZ60" s="1712"/>
      <c r="BA60" s="1712"/>
      <c r="BB60" s="1712"/>
      <c r="BC60" s="1712"/>
      <c r="BD60" s="1712"/>
      <c r="BE60" s="1712"/>
      <c r="BF60" s="1777">
        <v>1400</v>
      </c>
      <c r="BG60" s="1778">
        <f>SUM(BG55:BG59)</f>
        <v>870046</v>
      </c>
      <c r="BH60" s="1738"/>
      <c r="BI60" s="1738"/>
      <c r="BJ60" s="1738"/>
      <c r="BK60" s="1738"/>
      <c r="BL60" s="1738"/>
      <c r="BM60" s="1738"/>
      <c r="BN60" s="1738"/>
      <c r="BO60" s="1738"/>
      <c r="BP60" s="1738"/>
      <c r="BQ60" s="1738"/>
      <c r="BR60" s="1738"/>
      <c r="BS60" s="1738"/>
      <c r="BT60" s="1738"/>
      <c r="BU60" s="1739"/>
      <c r="BV60" s="1778">
        <f>SUM(BV55:BV59)</f>
        <v>993394</v>
      </c>
      <c r="BW60" s="1738"/>
      <c r="BX60" s="1738"/>
      <c r="BY60" s="1738"/>
      <c r="BZ60" s="1738"/>
      <c r="CA60" s="1738"/>
      <c r="CB60" s="1738"/>
      <c r="CC60" s="1738"/>
      <c r="CD60" s="1738"/>
      <c r="CE60" s="1738"/>
      <c r="CF60" s="1738"/>
      <c r="CG60" s="1738"/>
      <c r="CH60" s="1738"/>
      <c r="CI60" s="1738"/>
      <c r="CJ60" s="1739"/>
      <c r="CK60" s="1778">
        <f>SUM(CK55:CK59)</f>
        <v>736743</v>
      </c>
      <c r="CL60" s="1738"/>
      <c r="CM60" s="1738"/>
      <c r="CN60" s="1738"/>
      <c r="CO60" s="1738"/>
      <c r="CP60" s="1738"/>
      <c r="CQ60" s="1738"/>
      <c r="CR60" s="1738"/>
      <c r="CS60" s="1738"/>
      <c r="CT60" s="1738"/>
      <c r="CU60" s="1738"/>
      <c r="CV60" s="1738"/>
      <c r="CW60" s="1738"/>
      <c r="CX60" s="1738"/>
      <c r="CY60" s="1779"/>
    </row>
    <row r="61" spans="1:103" ht="13.5" customHeight="1" x14ac:dyDescent="0.2">
      <c r="A61" s="1598" t="s">
        <v>600</v>
      </c>
      <c r="B61" s="1599"/>
      <c r="C61" s="1599"/>
      <c r="D61" s="1599"/>
      <c r="E61" s="1599"/>
      <c r="F61" s="1599"/>
      <c r="G61" s="1599"/>
      <c r="H61" s="1599"/>
      <c r="I61" s="1599"/>
      <c r="J61" s="1599"/>
      <c r="K61" s="1599"/>
      <c r="L61" s="1609"/>
      <c r="M61" s="1703" t="s">
        <v>607</v>
      </c>
      <c r="N61" s="1704"/>
      <c r="O61" s="1704"/>
      <c r="P61" s="1704"/>
      <c r="Q61" s="1704"/>
      <c r="R61" s="1704"/>
      <c r="S61" s="1704"/>
      <c r="T61" s="1704"/>
      <c r="U61" s="1704"/>
      <c r="V61" s="1704"/>
      <c r="W61" s="1704"/>
      <c r="X61" s="1704"/>
      <c r="Y61" s="1704"/>
      <c r="Z61" s="1704"/>
      <c r="AA61" s="1704"/>
      <c r="AB61" s="1704"/>
      <c r="AC61" s="1704"/>
      <c r="AD61" s="1704"/>
      <c r="AE61" s="1704"/>
      <c r="AF61" s="1704"/>
      <c r="AG61" s="1704"/>
      <c r="AH61" s="1704"/>
      <c r="AI61" s="1704"/>
      <c r="AJ61" s="1704"/>
      <c r="AK61" s="1704"/>
      <c r="AL61" s="1704"/>
      <c r="AM61" s="1704"/>
      <c r="AN61" s="1704"/>
      <c r="AO61" s="1704"/>
      <c r="AP61" s="1704"/>
      <c r="AQ61" s="1704"/>
      <c r="AR61" s="1704"/>
      <c r="AS61" s="1704"/>
      <c r="AT61" s="1704"/>
      <c r="AU61" s="1704"/>
      <c r="AV61" s="1704"/>
      <c r="AW61" s="1704"/>
      <c r="AX61" s="1704"/>
      <c r="AY61" s="1704"/>
      <c r="AZ61" s="1704"/>
      <c r="BA61" s="1704"/>
      <c r="BB61" s="1704"/>
      <c r="BC61" s="1704"/>
      <c r="BD61" s="1704"/>
      <c r="BE61" s="1704"/>
      <c r="BF61" s="1697">
        <v>1510</v>
      </c>
      <c r="BG61" s="1706">
        <v>620691</v>
      </c>
      <c r="BH61" s="1707"/>
      <c r="BI61" s="1707"/>
      <c r="BJ61" s="1707"/>
      <c r="BK61" s="1707"/>
      <c r="BL61" s="1707"/>
      <c r="BM61" s="1707"/>
      <c r="BN61" s="1707"/>
      <c r="BO61" s="1707"/>
      <c r="BP61" s="1707"/>
      <c r="BQ61" s="1707"/>
      <c r="BR61" s="1707"/>
      <c r="BS61" s="1707"/>
      <c r="BT61" s="1707"/>
      <c r="BU61" s="1708"/>
      <c r="BV61" s="1707">
        <v>334451</v>
      </c>
      <c r="BW61" s="1707"/>
      <c r="BX61" s="1707"/>
      <c r="BY61" s="1707"/>
      <c r="BZ61" s="1707"/>
      <c r="CA61" s="1707"/>
      <c r="CB61" s="1707"/>
      <c r="CC61" s="1707"/>
      <c r="CD61" s="1707"/>
      <c r="CE61" s="1707"/>
      <c r="CF61" s="1707"/>
      <c r="CG61" s="1707"/>
      <c r="CH61" s="1707"/>
      <c r="CI61" s="1707"/>
      <c r="CJ61" s="1707"/>
      <c r="CK61" s="1709">
        <v>820691</v>
      </c>
      <c r="CL61" s="1707"/>
      <c r="CM61" s="1707"/>
      <c r="CN61" s="1707"/>
      <c r="CO61" s="1707"/>
      <c r="CP61" s="1707"/>
      <c r="CQ61" s="1707"/>
      <c r="CR61" s="1707"/>
      <c r="CS61" s="1707"/>
      <c r="CT61" s="1707"/>
      <c r="CU61" s="1707"/>
      <c r="CV61" s="1707"/>
      <c r="CW61" s="1707"/>
      <c r="CX61" s="1707"/>
      <c r="CY61" s="1710"/>
    </row>
    <row r="62" spans="1:103" x14ac:dyDescent="0.2">
      <c r="A62" s="565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2"/>
      <c r="M62" s="1711"/>
      <c r="N62" s="1712" t="s">
        <v>602</v>
      </c>
      <c r="O62" s="1712"/>
      <c r="P62" s="1712"/>
      <c r="Q62" s="1712"/>
      <c r="R62" s="1712"/>
      <c r="S62" s="1712"/>
      <c r="T62" s="1712"/>
      <c r="U62" s="1712"/>
      <c r="V62" s="1712"/>
      <c r="W62" s="1712"/>
      <c r="X62" s="1712"/>
      <c r="Y62" s="1712"/>
      <c r="Z62" s="1712"/>
      <c r="AA62" s="1712"/>
      <c r="AB62" s="1712"/>
      <c r="AC62" s="1712"/>
      <c r="AD62" s="1712"/>
      <c r="AE62" s="1712"/>
      <c r="AF62" s="1712"/>
      <c r="AG62" s="1712"/>
      <c r="AH62" s="1712"/>
      <c r="AI62" s="1712"/>
      <c r="AJ62" s="1712"/>
      <c r="AK62" s="1712"/>
      <c r="AL62" s="1712"/>
      <c r="AM62" s="1712"/>
      <c r="AN62" s="1712"/>
      <c r="AO62" s="1712"/>
      <c r="AP62" s="1712"/>
      <c r="AQ62" s="1712"/>
      <c r="AR62" s="1712"/>
      <c r="AS62" s="1712"/>
      <c r="AT62" s="1712"/>
      <c r="AU62" s="1712"/>
      <c r="AV62" s="1712"/>
      <c r="AW62" s="1712"/>
      <c r="AX62" s="1712"/>
      <c r="AY62" s="1712"/>
      <c r="AZ62" s="1712"/>
      <c r="BA62" s="1712"/>
      <c r="BB62" s="1712"/>
      <c r="BC62" s="1712"/>
      <c r="BD62" s="1712"/>
      <c r="BE62" s="1712"/>
      <c r="BF62" s="1714"/>
      <c r="BG62" s="930"/>
      <c r="BH62" s="931"/>
      <c r="BI62" s="931"/>
      <c r="BJ62" s="931"/>
      <c r="BK62" s="931"/>
      <c r="BL62" s="931"/>
      <c r="BM62" s="931"/>
      <c r="BN62" s="931"/>
      <c r="BO62" s="931"/>
      <c r="BP62" s="931"/>
      <c r="BQ62" s="931"/>
      <c r="BR62" s="931"/>
      <c r="BS62" s="931"/>
      <c r="BT62" s="931"/>
      <c r="BU62" s="932"/>
      <c r="BV62" s="931"/>
      <c r="BW62" s="931"/>
      <c r="BX62" s="931"/>
      <c r="BY62" s="931"/>
      <c r="BZ62" s="931"/>
      <c r="CA62" s="931"/>
      <c r="CB62" s="931"/>
      <c r="CC62" s="931"/>
      <c r="CD62" s="931"/>
      <c r="CE62" s="931"/>
      <c r="CF62" s="931"/>
      <c r="CG62" s="931"/>
      <c r="CH62" s="931"/>
      <c r="CI62" s="931"/>
      <c r="CJ62" s="931"/>
      <c r="CK62" s="1643"/>
      <c r="CL62" s="931"/>
      <c r="CM62" s="931"/>
      <c r="CN62" s="931"/>
      <c r="CO62" s="931"/>
      <c r="CP62" s="931"/>
      <c r="CQ62" s="931"/>
      <c r="CR62" s="931"/>
      <c r="CS62" s="931"/>
      <c r="CT62" s="931"/>
      <c r="CU62" s="931"/>
      <c r="CV62" s="931"/>
      <c r="CW62" s="931"/>
      <c r="CX62" s="931"/>
      <c r="CY62" s="933"/>
    </row>
    <row r="63" spans="1:103" x14ac:dyDescent="0.2">
      <c r="A63" s="556" t="s">
        <v>600</v>
      </c>
      <c r="B63" s="494"/>
      <c r="C63" s="494"/>
      <c r="D63" s="494"/>
      <c r="E63" s="494"/>
      <c r="F63" s="494"/>
      <c r="G63" s="494"/>
      <c r="H63" s="494"/>
      <c r="I63" s="494"/>
      <c r="J63" s="494"/>
      <c r="K63" s="494"/>
      <c r="L63" s="555"/>
      <c r="M63" s="1715"/>
      <c r="N63" s="1716" t="s">
        <v>608</v>
      </c>
      <c r="O63" s="1716"/>
      <c r="P63" s="1716"/>
      <c r="Q63" s="1716"/>
      <c r="R63" s="1716"/>
      <c r="S63" s="1716"/>
      <c r="T63" s="1716"/>
      <c r="U63" s="1716"/>
      <c r="V63" s="1716"/>
      <c r="W63" s="1716"/>
      <c r="X63" s="1716"/>
      <c r="Y63" s="1716"/>
      <c r="Z63" s="1716"/>
      <c r="AA63" s="1716"/>
      <c r="AB63" s="1716"/>
      <c r="AC63" s="1716"/>
      <c r="AD63" s="1716"/>
      <c r="AE63" s="1716"/>
      <c r="AF63" s="1716"/>
      <c r="AG63" s="1716"/>
      <c r="AH63" s="1716"/>
      <c r="AI63" s="1716"/>
      <c r="AJ63" s="1716"/>
      <c r="AK63" s="1716"/>
      <c r="AL63" s="1716"/>
      <c r="AM63" s="1716"/>
      <c r="AN63" s="1716"/>
      <c r="AO63" s="1716"/>
      <c r="AP63" s="1716"/>
      <c r="AQ63" s="1716"/>
      <c r="AR63" s="1716"/>
      <c r="AS63" s="1716"/>
      <c r="AT63" s="1716"/>
      <c r="AU63" s="1716"/>
      <c r="AV63" s="1716"/>
      <c r="AW63" s="1716"/>
      <c r="AX63" s="1716"/>
      <c r="AY63" s="1716"/>
      <c r="AZ63" s="1716"/>
      <c r="BA63" s="1716"/>
      <c r="BB63" s="1716"/>
      <c r="BC63" s="1716"/>
      <c r="BD63" s="1716"/>
      <c r="BE63" s="1716"/>
      <c r="BF63" s="1717">
        <v>1520</v>
      </c>
      <c r="BG63" s="1630">
        <v>5670209</v>
      </c>
      <c r="BH63" s="1631"/>
      <c r="BI63" s="1631"/>
      <c r="BJ63" s="1631"/>
      <c r="BK63" s="1631"/>
      <c r="BL63" s="1631"/>
      <c r="BM63" s="1631"/>
      <c r="BN63" s="1631"/>
      <c r="BO63" s="1631"/>
      <c r="BP63" s="1631"/>
      <c r="BQ63" s="1631"/>
      <c r="BR63" s="1631"/>
      <c r="BS63" s="1631"/>
      <c r="BT63" s="1631"/>
      <c r="BU63" s="1632"/>
      <c r="BV63" s="1633">
        <v>4518559</v>
      </c>
      <c r="BW63" s="1631"/>
      <c r="BX63" s="1631"/>
      <c r="BY63" s="1631"/>
      <c r="BZ63" s="1631"/>
      <c r="CA63" s="1631"/>
      <c r="CB63" s="1631"/>
      <c r="CC63" s="1631"/>
      <c r="CD63" s="1631"/>
      <c r="CE63" s="1631"/>
      <c r="CF63" s="1631"/>
      <c r="CG63" s="1631"/>
      <c r="CH63" s="1631"/>
      <c r="CI63" s="1631"/>
      <c r="CJ63" s="1632"/>
      <c r="CK63" s="1633">
        <v>4722382</v>
      </c>
      <c r="CL63" s="1631"/>
      <c r="CM63" s="1631"/>
      <c r="CN63" s="1631"/>
      <c r="CO63" s="1631"/>
      <c r="CP63" s="1631"/>
      <c r="CQ63" s="1631"/>
      <c r="CR63" s="1631"/>
      <c r="CS63" s="1631"/>
      <c r="CT63" s="1631"/>
      <c r="CU63" s="1631"/>
      <c r="CV63" s="1631"/>
      <c r="CW63" s="1631"/>
      <c r="CX63" s="1631"/>
      <c r="CY63" s="1634"/>
    </row>
    <row r="64" spans="1:103" x14ac:dyDescent="0.2">
      <c r="A64" s="556"/>
      <c r="B64" s="494"/>
      <c r="C64" s="494"/>
      <c r="D64" s="494"/>
      <c r="E64" s="494"/>
      <c r="F64" s="494"/>
      <c r="G64" s="494"/>
      <c r="H64" s="494"/>
      <c r="I64" s="494"/>
      <c r="J64" s="494"/>
      <c r="K64" s="494"/>
      <c r="L64" s="555"/>
      <c r="M64" s="1715"/>
      <c r="N64" s="1716" t="s">
        <v>609</v>
      </c>
      <c r="O64" s="1716"/>
      <c r="P64" s="1716"/>
      <c r="Q64" s="1716"/>
      <c r="R64" s="1716"/>
      <c r="S64" s="1716"/>
      <c r="T64" s="1716"/>
      <c r="U64" s="1716"/>
      <c r="V64" s="1716"/>
      <c r="W64" s="1716"/>
      <c r="X64" s="1716"/>
      <c r="Y64" s="1716"/>
      <c r="Z64" s="1716"/>
      <c r="AA64" s="1716"/>
      <c r="AB64" s="1716"/>
      <c r="AC64" s="1716"/>
      <c r="AD64" s="1716"/>
      <c r="AE64" s="1716"/>
      <c r="AF64" s="1716"/>
      <c r="AG64" s="1716"/>
      <c r="AH64" s="1716"/>
      <c r="AI64" s="1716"/>
      <c r="AJ64" s="1716"/>
      <c r="AK64" s="1716"/>
      <c r="AL64" s="1716"/>
      <c r="AM64" s="1716"/>
      <c r="AN64" s="1716"/>
      <c r="AO64" s="1716"/>
      <c r="AP64" s="1716"/>
      <c r="AQ64" s="1716"/>
      <c r="AR64" s="1716"/>
      <c r="AS64" s="1716"/>
      <c r="AT64" s="1716"/>
      <c r="AU64" s="1716"/>
      <c r="AV64" s="1716"/>
      <c r="AW64" s="1716"/>
      <c r="AX64" s="1716"/>
      <c r="AY64" s="1716"/>
      <c r="AZ64" s="1716"/>
      <c r="BA64" s="1716"/>
      <c r="BB64" s="1716"/>
      <c r="BC64" s="1716"/>
      <c r="BD64" s="1716"/>
      <c r="BE64" s="1716"/>
      <c r="BF64" s="1717">
        <v>1530</v>
      </c>
      <c r="BG64" s="1630">
        <v>377232</v>
      </c>
      <c r="BH64" s="1631"/>
      <c r="BI64" s="1631"/>
      <c r="BJ64" s="1631"/>
      <c r="BK64" s="1631"/>
      <c r="BL64" s="1631"/>
      <c r="BM64" s="1631"/>
      <c r="BN64" s="1631"/>
      <c r="BO64" s="1631"/>
      <c r="BP64" s="1631"/>
      <c r="BQ64" s="1631"/>
      <c r="BR64" s="1631"/>
      <c r="BS64" s="1631"/>
      <c r="BT64" s="1631"/>
      <c r="BU64" s="1632"/>
      <c r="BV64" s="1633">
        <v>305542</v>
      </c>
      <c r="BW64" s="1631"/>
      <c r="BX64" s="1631"/>
      <c r="BY64" s="1631"/>
      <c r="BZ64" s="1631"/>
      <c r="CA64" s="1631"/>
      <c r="CB64" s="1631"/>
      <c r="CC64" s="1631"/>
      <c r="CD64" s="1631"/>
      <c r="CE64" s="1631"/>
      <c r="CF64" s="1631"/>
      <c r="CG64" s="1631"/>
      <c r="CH64" s="1631"/>
      <c r="CI64" s="1631"/>
      <c r="CJ64" s="1632"/>
      <c r="CK64" s="1633">
        <v>119351</v>
      </c>
      <c r="CL64" s="1631"/>
      <c r="CM64" s="1631"/>
      <c r="CN64" s="1631"/>
      <c r="CO64" s="1631"/>
      <c r="CP64" s="1631"/>
      <c r="CQ64" s="1631"/>
      <c r="CR64" s="1631"/>
      <c r="CS64" s="1631"/>
      <c r="CT64" s="1631"/>
      <c r="CU64" s="1631"/>
      <c r="CV64" s="1631"/>
      <c r="CW64" s="1631"/>
      <c r="CX64" s="1631"/>
      <c r="CY64" s="1634"/>
    </row>
    <row r="65" spans="1:103" x14ac:dyDescent="0.2">
      <c r="A65" s="556" t="s">
        <v>610</v>
      </c>
      <c r="B65" s="494"/>
      <c r="C65" s="494"/>
      <c r="D65" s="494"/>
      <c r="E65" s="494"/>
      <c r="F65" s="494"/>
      <c r="G65" s="494"/>
      <c r="H65" s="494"/>
      <c r="I65" s="494"/>
      <c r="J65" s="494"/>
      <c r="K65" s="494"/>
      <c r="L65" s="555"/>
      <c r="M65" s="1715"/>
      <c r="N65" s="1716" t="s">
        <v>604</v>
      </c>
      <c r="O65" s="1716"/>
      <c r="P65" s="1716"/>
      <c r="Q65" s="1716"/>
      <c r="R65" s="1716"/>
      <c r="S65" s="1716"/>
      <c r="T65" s="1716"/>
      <c r="U65" s="1716"/>
      <c r="V65" s="1716"/>
      <c r="W65" s="1716"/>
      <c r="X65" s="1716"/>
      <c r="Y65" s="1716"/>
      <c r="Z65" s="1716"/>
      <c r="AA65" s="1716"/>
      <c r="AB65" s="1716"/>
      <c r="AC65" s="1716"/>
      <c r="AD65" s="1716"/>
      <c r="AE65" s="1716"/>
      <c r="AF65" s="1716"/>
      <c r="AG65" s="1716"/>
      <c r="AH65" s="1716"/>
      <c r="AI65" s="1716"/>
      <c r="AJ65" s="1716"/>
      <c r="AK65" s="1716"/>
      <c r="AL65" s="1716"/>
      <c r="AM65" s="1716"/>
      <c r="AN65" s="1716"/>
      <c r="AO65" s="1716"/>
      <c r="AP65" s="1716"/>
      <c r="AQ65" s="1716"/>
      <c r="AR65" s="1716"/>
      <c r="AS65" s="1716"/>
      <c r="AT65" s="1716"/>
      <c r="AU65" s="1716"/>
      <c r="AV65" s="1716"/>
      <c r="AW65" s="1716"/>
      <c r="AX65" s="1716"/>
      <c r="AY65" s="1716"/>
      <c r="AZ65" s="1716"/>
      <c r="BA65" s="1716"/>
      <c r="BB65" s="1716"/>
      <c r="BC65" s="1716"/>
      <c r="BD65" s="1716"/>
      <c r="BE65" s="1716"/>
      <c r="BF65" s="1717">
        <v>1540</v>
      </c>
      <c r="BG65" s="1630">
        <v>104578</v>
      </c>
      <c r="BH65" s="1631"/>
      <c r="BI65" s="1631"/>
      <c r="BJ65" s="1631"/>
      <c r="BK65" s="1631"/>
      <c r="BL65" s="1631"/>
      <c r="BM65" s="1631"/>
      <c r="BN65" s="1631"/>
      <c r="BO65" s="1631"/>
      <c r="BP65" s="1631"/>
      <c r="BQ65" s="1631"/>
      <c r="BR65" s="1631"/>
      <c r="BS65" s="1631"/>
      <c r="BT65" s="1631"/>
      <c r="BU65" s="1632"/>
      <c r="BV65" s="1633">
        <v>121797</v>
      </c>
      <c r="BW65" s="1631"/>
      <c r="BX65" s="1631"/>
      <c r="BY65" s="1631"/>
      <c r="BZ65" s="1631"/>
      <c r="CA65" s="1631"/>
      <c r="CB65" s="1631"/>
      <c r="CC65" s="1631"/>
      <c r="CD65" s="1631"/>
      <c r="CE65" s="1631"/>
      <c r="CF65" s="1631"/>
      <c r="CG65" s="1631"/>
      <c r="CH65" s="1631"/>
      <c r="CI65" s="1631"/>
      <c r="CJ65" s="1632"/>
      <c r="CK65" s="1633">
        <v>107370</v>
      </c>
      <c r="CL65" s="1631"/>
      <c r="CM65" s="1631"/>
      <c r="CN65" s="1631"/>
      <c r="CO65" s="1631"/>
      <c r="CP65" s="1631"/>
      <c r="CQ65" s="1631"/>
      <c r="CR65" s="1631"/>
      <c r="CS65" s="1631"/>
      <c r="CT65" s="1631"/>
      <c r="CU65" s="1631"/>
      <c r="CV65" s="1631"/>
      <c r="CW65" s="1631"/>
      <c r="CX65" s="1631"/>
      <c r="CY65" s="1634"/>
    </row>
    <row r="66" spans="1:103" s="1732" customFormat="1" ht="13.5" thickBot="1" x14ac:dyDescent="0.3">
      <c r="A66" s="270"/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1722"/>
      <c r="M66" s="1723"/>
      <c r="N66" s="1776" t="s">
        <v>605</v>
      </c>
      <c r="O66" s="1776"/>
      <c r="P66" s="1776"/>
      <c r="Q66" s="1776"/>
      <c r="R66" s="1776"/>
      <c r="S66" s="1776"/>
      <c r="T66" s="1776"/>
      <c r="U66" s="1776"/>
      <c r="V66" s="1776"/>
      <c r="W66" s="1776"/>
      <c r="X66" s="1776"/>
      <c r="Y66" s="1776"/>
      <c r="Z66" s="1776"/>
      <c r="AA66" s="1776"/>
      <c r="AB66" s="1776"/>
      <c r="AC66" s="1776"/>
      <c r="AD66" s="1776"/>
      <c r="AE66" s="1776"/>
      <c r="AF66" s="1776"/>
      <c r="AG66" s="1776"/>
      <c r="AH66" s="1776"/>
      <c r="AI66" s="1776"/>
      <c r="AJ66" s="1776"/>
      <c r="AK66" s="1776"/>
      <c r="AL66" s="1776"/>
      <c r="AM66" s="1776"/>
      <c r="AN66" s="1776"/>
      <c r="AO66" s="1776"/>
      <c r="AP66" s="1776"/>
      <c r="AQ66" s="1776"/>
      <c r="AR66" s="1776"/>
      <c r="AS66" s="1776"/>
      <c r="AT66" s="1776"/>
      <c r="AU66" s="1776"/>
      <c r="AV66" s="1776"/>
      <c r="AW66" s="1776"/>
      <c r="AX66" s="1776"/>
      <c r="AY66" s="1776"/>
      <c r="AZ66" s="1776"/>
      <c r="BA66" s="1776"/>
      <c r="BB66" s="1776"/>
      <c r="BC66" s="1776"/>
      <c r="BD66" s="1776"/>
      <c r="BE66" s="1776"/>
      <c r="BF66" s="1743">
        <v>1550</v>
      </c>
      <c r="BG66" s="1744">
        <v>0</v>
      </c>
      <c r="BH66" s="1745"/>
      <c r="BI66" s="1745"/>
      <c r="BJ66" s="1745"/>
      <c r="BK66" s="1745"/>
      <c r="BL66" s="1745"/>
      <c r="BM66" s="1745"/>
      <c r="BN66" s="1745"/>
      <c r="BO66" s="1745"/>
      <c r="BP66" s="1745"/>
      <c r="BQ66" s="1745"/>
      <c r="BR66" s="1745"/>
      <c r="BS66" s="1745"/>
      <c r="BT66" s="1745"/>
      <c r="BU66" s="1746"/>
      <c r="BV66" s="1747">
        <v>0</v>
      </c>
      <c r="BW66" s="1745"/>
      <c r="BX66" s="1745"/>
      <c r="BY66" s="1745"/>
      <c r="BZ66" s="1745"/>
      <c r="CA66" s="1745"/>
      <c r="CB66" s="1745"/>
      <c r="CC66" s="1745"/>
      <c r="CD66" s="1745"/>
      <c r="CE66" s="1745"/>
      <c r="CF66" s="1745"/>
      <c r="CG66" s="1745"/>
      <c r="CH66" s="1745"/>
      <c r="CI66" s="1745"/>
      <c r="CJ66" s="1746"/>
      <c r="CK66" s="1747">
        <v>0</v>
      </c>
      <c r="CL66" s="1745"/>
      <c r="CM66" s="1745"/>
      <c r="CN66" s="1745"/>
      <c r="CO66" s="1745"/>
      <c r="CP66" s="1745"/>
      <c r="CQ66" s="1745"/>
      <c r="CR66" s="1745"/>
      <c r="CS66" s="1745"/>
      <c r="CT66" s="1745"/>
      <c r="CU66" s="1745"/>
      <c r="CV66" s="1745"/>
      <c r="CW66" s="1745"/>
      <c r="CX66" s="1745"/>
      <c r="CY66" s="1748"/>
    </row>
    <row r="67" spans="1:103" s="1732" customFormat="1" ht="13.5" thickBot="1" x14ac:dyDescent="0.3">
      <c r="A67" s="270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1722"/>
      <c r="M67" s="1749"/>
      <c r="N67" s="1780" t="s">
        <v>611</v>
      </c>
      <c r="O67" s="1780"/>
      <c r="P67" s="1780"/>
      <c r="Q67" s="1780"/>
      <c r="R67" s="1780"/>
      <c r="S67" s="1780"/>
      <c r="T67" s="1780"/>
      <c r="U67" s="1780"/>
      <c r="V67" s="1780"/>
      <c r="W67" s="1780"/>
      <c r="X67" s="1780"/>
      <c r="Y67" s="1780"/>
      <c r="Z67" s="1780"/>
      <c r="AA67" s="1780"/>
      <c r="AB67" s="1780"/>
      <c r="AC67" s="1780"/>
      <c r="AD67" s="1780"/>
      <c r="AE67" s="1780"/>
      <c r="AF67" s="1780"/>
      <c r="AG67" s="1780"/>
      <c r="AH67" s="1780"/>
      <c r="AI67" s="1780"/>
      <c r="AJ67" s="1780"/>
      <c r="AK67" s="1780"/>
      <c r="AL67" s="1780"/>
      <c r="AM67" s="1780"/>
      <c r="AN67" s="1780"/>
      <c r="AO67" s="1780"/>
      <c r="AP67" s="1780"/>
      <c r="AQ67" s="1780"/>
      <c r="AR67" s="1780"/>
      <c r="AS67" s="1780"/>
      <c r="AT67" s="1780"/>
      <c r="AU67" s="1780"/>
      <c r="AV67" s="1780"/>
      <c r="AW67" s="1780"/>
      <c r="AX67" s="1780"/>
      <c r="AY67" s="1780"/>
      <c r="AZ67" s="1780"/>
      <c r="BA67" s="1780"/>
      <c r="BB67" s="1780"/>
      <c r="BC67" s="1780"/>
      <c r="BD67" s="1780"/>
      <c r="BE67" s="1780"/>
      <c r="BF67" s="1751">
        <v>1500</v>
      </c>
      <c r="BG67" s="1618">
        <f>SUM(BG61:BU66)</f>
        <v>6772710</v>
      </c>
      <c r="BH67" s="1619"/>
      <c r="BI67" s="1619"/>
      <c r="BJ67" s="1619"/>
      <c r="BK67" s="1619"/>
      <c r="BL67" s="1619"/>
      <c r="BM67" s="1619"/>
      <c r="BN67" s="1619"/>
      <c r="BO67" s="1619"/>
      <c r="BP67" s="1619"/>
      <c r="BQ67" s="1619"/>
      <c r="BR67" s="1619"/>
      <c r="BS67" s="1619"/>
      <c r="BT67" s="1619"/>
      <c r="BU67" s="1620"/>
      <c r="BV67" s="1618">
        <f>SUM(BV61:CJ66)</f>
        <v>5280349</v>
      </c>
      <c r="BW67" s="1619"/>
      <c r="BX67" s="1619"/>
      <c r="BY67" s="1619"/>
      <c r="BZ67" s="1619"/>
      <c r="CA67" s="1619"/>
      <c r="CB67" s="1619"/>
      <c r="CC67" s="1619"/>
      <c r="CD67" s="1619"/>
      <c r="CE67" s="1619"/>
      <c r="CF67" s="1619"/>
      <c r="CG67" s="1619"/>
      <c r="CH67" s="1619"/>
      <c r="CI67" s="1619"/>
      <c r="CJ67" s="1620"/>
      <c r="CK67" s="1618">
        <f>SUM(CK61:CY66)</f>
        <v>5769794</v>
      </c>
      <c r="CL67" s="1619"/>
      <c r="CM67" s="1619"/>
      <c r="CN67" s="1619"/>
      <c r="CO67" s="1619"/>
      <c r="CP67" s="1619"/>
      <c r="CQ67" s="1619"/>
      <c r="CR67" s="1619"/>
      <c r="CS67" s="1619"/>
      <c r="CT67" s="1619"/>
      <c r="CU67" s="1619"/>
      <c r="CV67" s="1619"/>
      <c r="CW67" s="1619"/>
      <c r="CX67" s="1619"/>
      <c r="CY67" s="1620"/>
    </row>
    <row r="68" spans="1:103" ht="13.5" thickBot="1" x14ac:dyDescent="0.25">
      <c r="A68" s="1752"/>
      <c r="B68" s="1753"/>
      <c r="C68" s="1753"/>
      <c r="D68" s="1753"/>
      <c r="E68" s="1753"/>
      <c r="F68" s="1753"/>
      <c r="G68" s="1753"/>
      <c r="H68" s="1753"/>
      <c r="I68" s="1753"/>
      <c r="J68" s="1753"/>
      <c r="K68" s="1753"/>
      <c r="L68" s="1754"/>
      <c r="M68" s="1715"/>
      <c r="N68" s="1755" t="s">
        <v>590</v>
      </c>
      <c r="O68" s="1755"/>
      <c r="P68" s="1755"/>
      <c r="Q68" s="1755"/>
      <c r="R68" s="1755"/>
      <c r="S68" s="1755"/>
      <c r="T68" s="1755"/>
      <c r="U68" s="1755"/>
      <c r="V68" s="1755"/>
      <c r="W68" s="1755"/>
      <c r="X68" s="1755"/>
      <c r="Y68" s="1755"/>
      <c r="Z68" s="1755"/>
      <c r="AA68" s="1755"/>
      <c r="AB68" s="1755"/>
      <c r="AC68" s="1755"/>
      <c r="AD68" s="1755"/>
      <c r="AE68" s="1755"/>
      <c r="AF68" s="1755"/>
      <c r="AG68" s="1755"/>
      <c r="AH68" s="1755"/>
      <c r="AI68" s="1755"/>
      <c r="AJ68" s="1755"/>
      <c r="AK68" s="1755"/>
      <c r="AL68" s="1755"/>
      <c r="AM68" s="1755"/>
      <c r="AN68" s="1755"/>
      <c r="AO68" s="1755"/>
      <c r="AP68" s="1755"/>
      <c r="AQ68" s="1755"/>
      <c r="AR68" s="1755"/>
      <c r="AS68" s="1755"/>
      <c r="AT68" s="1755"/>
      <c r="AU68" s="1755"/>
      <c r="AV68" s="1755"/>
      <c r="AW68" s="1755"/>
      <c r="AX68" s="1755"/>
      <c r="AY68" s="1755"/>
      <c r="AZ68" s="1755"/>
      <c r="BA68" s="1755"/>
      <c r="BB68" s="1755"/>
      <c r="BC68" s="1755"/>
      <c r="BD68" s="1755"/>
      <c r="BE68" s="1755"/>
      <c r="BF68" s="1756">
        <v>1700</v>
      </c>
      <c r="BG68" s="1757">
        <f>BG60+BG67+BI54</f>
        <v>8119077</v>
      </c>
      <c r="BH68" s="1758"/>
      <c r="BI68" s="1758"/>
      <c r="BJ68" s="1758"/>
      <c r="BK68" s="1758"/>
      <c r="BL68" s="1758"/>
      <c r="BM68" s="1758"/>
      <c r="BN68" s="1758"/>
      <c r="BO68" s="1758"/>
      <c r="BP68" s="1758"/>
      <c r="BQ68" s="1758"/>
      <c r="BR68" s="1758"/>
      <c r="BS68" s="1758"/>
      <c r="BT68" s="1758"/>
      <c r="BU68" s="1759"/>
      <c r="BV68" s="1781">
        <f>BV54+BV60+BV67</f>
        <v>6302494</v>
      </c>
      <c r="BW68" s="1782"/>
      <c r="BX68" s="1782"/>
      <c r="BY68" s="1782"/>
      <c r="BZ68" s="1782"/>
      <c r="CA68" s="1782"/>
      <c r="CB68" s="1782"/>
      <c r="CC68" s="1782"/>
      <c r="CD68" s="1782"/>
      <c r="CE68" s="1782"/>
      <c r="CF68" s="1782"/>
      <c r="CG68" s="1782"/>
      <c r="CH68" s="1782"/>
      <c r="CI68" s="1782"/>
      <c r="CJ68" s="1783"/>
      <c r="CK68" s="1781">
        <f>CK54+CK60+CK67</f>
        <v>6735402</v>
      </c>
      <c r="CL68" s="1782"/>
      <c r="CM68" s="1782"/>
      <c r="CN68" s="1782"/>
      <c r="CO68" s="1782"/>
      <c r="CP68" s="1782"/>
      <c r="CQ68" s="1782"/>
      <c r="CR68" s="1782"/>
      <c r="CS68" s="1782"/>
      <c r="CT68" s="1782"/>
      <c r="CU68" s="1782"/>
      <c r="CV68" s="1782"/>
      <c r="CW68" s="1782"/>
      <c r="CX68" s="1782"/>
      <c r="CY68" s="1783"/>
    </row>
    <row r="70" spans="1:103" s="36" customFormat="1" ht="12" x14ac:dyDescent="0.2"/>
    <row r="71" spans="1:103" s="36" customFormat="1" ht="12" x14ac:dyDescent="0.2">
      <c r="A71" s="36" t="s">
        <v>3</v>
      </c>
      <c r="O71" s="138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42"/>
      <c r="AH71" s="142"/>
      <c r="AI71" s="142"/>
      <c r="AJ71" s="142"/>
      <c r="AK71" s="142"/>
      <c r="AO71" s="136" t="s">
        <v>156</v>
      </c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8"/>
      <c r="BG71" s="138"/>
      <c r="BH71" s="138"/>
      <c r="BI71" s="138"/>
      <c r="BJ71" s="138"/>
      <c r="BK71" s="138"/>
      <c r="BL71" s="1784"/>
      <c r="BM71" s="1784"/>
      <c r="BN71" s="1785"/>
      <c r="BO71" s="1785"/>
      <c r="BP71" s="1785"/>
      <c r="BQ71" s="1785"/>
      <c r="BR71" s="1785"/>
      <c r="BS71" s="1785"/>
      <c r="BT71" s="1785"/>
      <c r="BU71" s="1785"/>
      <c r="BV71" s="1785"/>
      <c r="BW71" s="1785"/>
      <c r="BX71" s="1785"/>
      <c r="BY71" s="1785"/>
      <c r="BZ71" s="1785"/>
      <c r="CC71" s="1785"/>
      <c r="CD71" s="1785"/>
      <c r="CE71" s="1785"/>
      <c r="CF71" s="1785"/>
      <c r="CG71" s="1785"/>
      <c r="CH71" s="1785"/>
      <c r="CI71" s="1785"/>
      <c r="CJ71" s="1785"/>
      <c r="CK71" s="1785"/>
      <c r="CL71" s="1785"/>
      <c r="CM71" s="1785"/>
      <c r="CN71" s="1785"/>
      <c r="CO71" s="1785"/>
      <c r="CP71" s="1785"/>
      <c r="CQ71" s="1785"/>
      <c r="CR71" s="1785"/>
      <c r="CS71" s="1785"/>
      <c r="CT71" s="1785"/>
      <c r="CU71" s="1785"/>
      <c r="CV71" s="1785"/>
      <c r="CW71" s="1785"/>
      <c r="CX71" s="1785"/>
      <c r="CY71" s="1785"/>
    </row>
    <row r="72" spans="1:103" s="3" customFormat="1" ht="9.75" x14ac:dyDescent="0.2">
      <c r="U72" s="1786" t="s">
        <v>5</v>
      </c>
      <c r="V72" s="1786"/>
      <c r="W72" s="1786"/>
      <c r="X72" s="1786"/>
      <c r="Y72" s="1786"/>
      <c r="Z72" s="1786"/>
      <c r="AA72" s="1786"/>
      <c r="AB72" s="1786"/>
      <c r="AC72" s="1786"/>
      <c r="AD72" s="1786"/>
      <c r="AE72" s="1786"/>
      <c r="AF72" s="1786"/>
      <c r="AG72" s="1786"/>
      <c r="AH72" s="1786"/>
      <c r="AI72" s="1786"/>
      <c r="AJ72" s="1786"/>
      <c r="AK72" s="1786"/>
      <c r="AO72" s="1787" t="s">
        <v>6</v>
      </c>
      <c r="AP72" s="1787"/>
      <c r="AQ72" s="1787"/>
      <c r="AR72" s="1787"/>
      <c r="AS72" s="1787"/>
      <c r="AT72" s="1787"/>
      <c r="AU72" s="1787"/>
      <c r="AV72" s="1787"/>
      <c r="AW72" s="1787"/>
      <c r="AX72" s="1787"/>
      <c r="AY72" s="1787"/>
      <c r="AZ72" s="1787"/>
      <c r="BA72" s="1787"/>
      <c r="BB72" s="1787"/>
      <c r="BC72" s="1787"/>
      <c r="BD72" s="1787"/>
      <c r="BE72" s="1787"/>
      <c r="BF72" s="1788"/>
      <c r="BG72" s="1788"/>
      <c r="BH72" s="1788"/>
      <c r="BI72" s="1788"/>
      <c r="BJ72" s="1788"/>
      <c r="BK72" s="1788"/>
      <c r="BL72" s="1789"/>
      <c r="BM72" s="1789"/>
      <c r="BN72" s="1790"/>
      <c r="BO72" s="1790"/>
      <c r="BP72" s="1790"/>
      <c r="BQ72" s="1790"/>
      <c r="BR72" s="1790"/>
      <c r="BS72" s="1790"/>
      <c r="BT72" s="1790"/>
      <c r="BU72" s="1790"/>
      <c r="BV72" s="1790"/>
      <c r="BW72" s="1790"/>
      <c r="BX72" s="1790"/>
      <c r="BY72" s="1790"/>
      <c r="BZ72" s="1790"/>
      <c r="CC72" s="1790"/>
      <c r="CD72" s="1790"/>
      <c r="CE72" s="1790"/>
      <c r="CF72" s="1790"/>
      <c r="CG72" s="1790"/>
      <c r="CH72" s="1790"/>
      <c r="CI72" s="1790"/>
      <c r="CJ72" s="1790"/>
      <c r="CK72" s="1790"/>
      <c r="CL72" s="1790"/>
      <c r="CM72" s="1790"/>
      <c r="CN72" s="1790"/>
      <c r="CO72" s="1790"/>
      <c r="CP72" s="1790"/>
      <c r="CQ72" s="1790"/>
      <c r="CR72" s="1790"/>
      <c r="CS72" s="1790"/>
      <c r="CT72" s="1790"/>
      <c r="CU72" s="1790"/>
      <c r="CV72" s="1790"/>
      <c r="CW72" s="1790"/>
      <c r="CX72" s="1790"/>
      <c r="CY72" s="1790"/>
    </row>
    <row r="73" spans="1:103" s="3" customFormat="1" ht="9.75" x14ac:dyDescent="0.2">
      <c r="O73" s="1791"/>
      <c r="U73" s="1791"/>
      <c r="V73" s="1791"/>
      <c r="W73" s="1791"/>
      <c r="X73" s="1791"/>
      <c r="Y73" s="1791"/>
      <c r="Z73" s="1791"/>
      <c r="AA73" s="1791"/>
      <c r="AB73" s="1791"/>
      <c r="AC73" s="1791"/>
      <c r="AD73" s="1791"/>
      <c r="AE73" s="1791"/>
      <c r="AF73" s="1791"/>
      <c r="AO73" s="1791"/>
      <c r="AP73" s="1791"/>
      <c r="AQ73" s="1791"/>
      <c r="AR73" s="1791"/>
      <c r="AS73" s="1791"/>
      <c r="AT73" s="1791"/>
      <c r="AU73" s="1791"/>
      <c r="AV73" s="1791"/>
      <c r="AW73" s="1791"/>
      <c r="AX73" s="1791"/>
      <c r="AY73" s="1791"/>
      <c r="AZ73" s="1791"/>
      <c r="BA73" s="1791"/>
      <c r="BB73" s="1791"/>
      <c r="BC73" s="1791"/>
      <c r="BD73" s="1791"/>
      <c r="BE73" s="1791"/>
      <c r="BF73" s="1791"/>
      <c r="BG73" s="1791"/>
      <c r="BH73" s="1791"/>
      <c r="BI73" s="1791"/>
      <c r="BJ73" s="1791"/>
      <c r="BK73" s="1791"/>
      <c r="BL73" s="1789"/>
      <c r="BM73" s="1789"/>
      <c r="BN73" s="1791"/>
      <c r="BO73" s="1791"/>
      <c r="BP73" s="1791"/>
      <c r="BQ73" s="1791"/>
      <c r="BR73" s="1791"/>
      <c r="BS73" s="1791"/>
      <c r="BT73" s="1791"/>
      <c r="BU73" s="1791"/>
      <c r="BV73" s="1791"/>
      <c r="BW73" s="1791"/>
      <c r="BX73" s="1791"/>
      <c r="BY73" s="1791"/>
      <c r="BZ73" s="1791"/>
      <c r="CC73" s="1791"/>
      <c r="CD73" s="1791"/>
      <c r="CE73" s="1791"/>
      <c r="CF73" s="1791"/>
      <c r="CG73" s="1791"/>
      <c r="CH73" s="1791"/>
      <c r="CI73" s="1791"/>
      <c r="CJ73" s="1791"/>
      <c r="CK73" s="1791"/>
      <c r="CL73" s="1791"/>
      <c r="CM73" s="1791"/>
      <c r="CN73" s="1791"/>
      <c r="CO73" s="1791"/>
      <c r="CP73" s="1791"/>
      <c r="CQ73" s="1791"/>
      <c r="CR73" s="1791"/>
      <c r="CS73" s="1791"/>
      <c r="CT73" s="1791"/>
      <c r="CU73" s="1791"/>
      <c r="CV73" s="1791"/>
      <c r="CW73" s="1791"/>
      <c r="CX73" s="1791"/>
      <c r="CY73" s="1791"/>
    </row>
    <row r="74" spans="1:103" s="36" customFormat="1" ht="12" x14ac:dyDescent="0.2">
      <c r="A74" s="36" t="s">
        <v>612</v>
      </c>
      <c r="O74" s="138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42"/>
      <c r="AH74" s="142"/>
      <c r="AI74" s="142"/>
      <c r="AJ74" s="142"/>
      <c r="AK74" s="142"/>
      <c r="AO74" s="136" t="s">
        <v>521</v>
      </c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8"/>
      <c r="BG74" s="138"/>
      <c r="BH74" s="138"/>
      <c r="BI74" s="138"/>
      <c r="BJ74" s="138"/>
      <c r="BK74" s="138"/>
      <c r="BL74" s="1784"/>
      <c r="BM74" s="1784"/>
      <c r="BN74" s="1785"/>
      <c r="BO74" s="1785"/>
      <c r="BP74" s="1785"/>
      <c r="BQ74" s="1785"/>
      <c r="BR74" s="1785"/>
      <c r="BS74" s="1785"/>
      <c r="BT74" s="1785"/>
      <c r="BU74" s="1785"/>
      <c r="BV74" s="1785"/>
      <c r="BW74" s="1785"/>
      <c r="BX74" s="1785"/>
      <c r="BY74" s="1785"/>
      <c r="BZ74" s="1785"/>
      <c r="CC74" s="1785"/>
      <c r="CD74" s="1785"/>
      <c r="CE74" s="1785"/>
      <c r="CF74" s="1785"/>
      <c r="CG74" s="1785"/>
      <c r="CH74" s="1785"/>
      <c r="CI74" s="1785"/>
      <c r="CJ74" s="1785"/>
      <c r="CK74" s="1785"/>
      <c r="CL74" s="1785"/>
      <c r="CM74" s="1785"/>
      <c r="CN74" s="1785"/>
      <c r="CO74" s="1785"/>
      <c r="CP74" s="1785"/>
      <c r="CQ74" s="1785"/>
      <c r="CR74" s="1785"/>
      <c r="CS74" s="1785"/>
      <c r="CT74" s="1785"/>
      <c r="CU74" s="1785"/>
      <c r="CV74" s="1785"/>
      <c r="CW74" s="1785"/>
      <c r="CX74" s="1785"/>
      <c r="CY74" s="1785"/>
    </row>
    <row r="75" spans="1:103" s="3" customFormat="1" ht="9.75" x14ac:dyDescent="0.2">
      <c r="U75" s="1790" t="s">
        <v>5</v>
      </c>
      <c r="V75" s="1790"/>
      <c r="W75" s="1790"/>
      <c r="X75" s="1790"/>
      <c r="Y75" s="1790"/>
      <c r="Z75" s="1790"/>
      <c r="AA75" s="1790"/>
      <c r="AB75" s="1790"/>
      <c r="AC75" s="1790"/>
      <c r="AD75" s="1790"/>
      <c r="AE75" s="1790"/>
      <c r="AF75" s="1790"/>
      <c r="AG75" s="1790"/>
      <c r="AH75" s="1790"/>
      <c r="AI75" s="1790"/>
      <c r="AJ75" s="1790"/>
      <c r="AK75" s="1790"/>
      <c r="AO75" s="1787" t="s">
        <v>6</v>
      </c>
      <c r="AP75" s="1787"/>
      <c r="AQ75" s="1787"/>
      <c r="AR75" s="1787"/>
      <c r="AS75" s="1787"/>
      <c r="AT75" s="1787"/>
      <c r="AU75" s="1787"/>
      <c r="AV75" s="1787"/>
      <c r="AW75" s="1787"/>
      <c r="AX75" s="1787"/>
      <c r="AY75" s="1787"/>
      <c r="AZ75" s="1787"/>
      <c r="BA75" s="1787"/>
      <c r="BB75" s="1787"/>
      <c r="BC75" s="1787"/>
      <c r="BD75" s="1787"/>
      <c r="BE75" s="1787"/>
      <c r="BF75" s="1788"/>
      <c r="BG75" s="1788"/>
      <c r="BH75" s="1788"/>
      <c r="BI75" s="1788"/>
      <c r="BJ75" s="1788"/>
      <c r="BK75" s="1788"/>
      <c r="BN75" s="1790"/>
      <c r="BO75" s="1790"/>
      <c r="BP75" s="1790"/>
      <c r="BQ75" s="1790"/>
      <c r="BR75" s="1790"/>
      <c r="BS75" s="1790"/>
      <c r="BT75" s="1790"/>
      <c r="BU75" s="1790"/>
      <c r="BV75" s="1790"/>
      <c r="BW75" s="1790"/>
      <c r="BX75" s="1790"/>
      <c r="BY75" s="1790"/>
      <c r="BZ75" s="1790"/>
      <c r="CC75" s="1790"/>
      <c r="CD75" s="1790"/>
      <c r="CE75" s="1790"/>
      <c r="CF75" s="1790"/>
      <c r="CG75" s="1790"/>
      <c r="CH75" s="1790"/>
      <c r="CI75" s="1790"/>
      <c r="CJ75" s="1790"/>
      <c r="CK75" s="1790"/>
      <c r="CL75" s="1790"/>
      <c r="CM75" s="1790"/>
      <c r="CN75" s="1790"/>
      <c r="CO75" s="1790"/>
      <c r="CP75" s="1790"/>
      <c r="CQ75" s="1790"/>
      <c r="CR75" s="1790"/>
      <c r="CS75" s="1790"/>
      <c r="CT75" s="1790"/>
      <c r="CU75" s="1790"/>
      <c r="CV75" s="1790"/>
      <c r="CW75" s="1790"/>
      <c r="CX75" s="1790"/>
      <c r="CY75" s="1790"/>
    </row>
    <row r="77" spans="1:103" s="1795" customFormat="1" ht="12" x14ac:dyDescent="0.2">
      <c r="A77" s="1792" t="s">
        <v>7</v>
      </c>
      <c r="B77" s="1792"/>
      <c r="C77" s="1793" t="s">
        <v>550</v>
      </c>
      <c r="D77" s="1793"/>
      <c r="E77" s="1793"/>
      <c r="F77" s="1793"/>
      <c r="G77" s="1794" t="s">
        <v>7</v>
      </c>
      <c r="H77" s="1794"/>
      <c r="J77" s="1796" t="s">
        <v>82</v>
      </c>
      <c r="K77" s="1796"/>
      <c r="L77" s="1796"/>
      <c r="M77" s="1796"/>
      <c r="N77" s="1796"/>
      <c r="O77" s="1796"/>
      <c r="P77" s="1796"/>
      <c r="Q77" s="1796"/>
      <c r="R77" s="1796"/>
      <c r="S77" s="1796"/>
      <c r="T77" s="1796"/>
      <c r="U77" s="1796"/>
      <c r="V77" s="1796"/>
      <c r="W77" s="1796"/>
      <c r="X77" s="1796"/>
      <c r="Y77" s="1796"/>
      <c r="Z77" s="1792">
        <v>20</v>
      </c>
      <c r="AA77" s="1792"/>
      <c r="AB77" s="1792"/>
      <c r="AC77" s="1792"/>
      <c r="AD77" s="1797" t="s">
        <v>522</v>
      </c>
      <c r="AE77" s="1797"/>
      <c r="AF77" s="1797"/>
      <c r="AH77" s="1795" t="s">
        <v>613</v>
      </c>
    </row>
    <row r="78" spans="1:103" s="1799" customFormat="1" ht="9.75" x14ac:dyDescent="0.25">
      <c r="A78" s="1798"/>
    </row>
    <row r="79" spans="1:103" s="1799" customFormat="1" ht="56.25" customHeight="1" x14ac:dyDescent="0.25">
      <c r="A79" s="1800"/>
      <c r="B79" s="1800"/>
      <c r="C79" s="1800"/>
      <c r="D79" s="1800"/>
      <c r="E79" s="1800"/>
      <c r="F79" s="1800"/>
      <c r="G79" s="1800"/>
      <c r="H79" s="1800"/>
      <c r="I79" s="1800"/>
      <c r="J79" s="1800"/>
      <c r="K79" s="1800"/>
      <c r="L79" s="1800"/>
      <c r="M79" s="1800"/>
      <c r="N79" s="1800"/>
      <c r="O79" s="1800"/>
      <c r="P79" s="1800"/>
      <c r="Q79" s="1800"/>
      <c r="R79" s="1800"/>
      <c r="S79" s="1800"/>
      <c r="T79" s="1800"/>
      <c r="U79" s="1800"/>
      <c r="V79" s="1800"/>
      <c r="W79" s="1800"/>
      <c r="X79" s="1800"/>
      <c r="Y79" s="1800"/>
      <c r="Z79" s="1800"/>
      <c r="AA79" s="1800"/>
      <c r="AB79" s="1800"/>
      <c r="AC79" s="1800"/>
      <c r="AD79" s="1800"/>
      <c r="AE79" s="1800"/>
      <c r="AF79" s="1800"/>
      <c r="AG79" s="1800"/>
      <c r="AH79" s="1800"/>
      <c r="AI79" s="1800"/>
      <c r="AJ79" s="1800"/>
      <c r="AK79" s="1800"/>
      <c r="AL79" s="1800"/>
      <c r="AM79" s="1800"/>
      <c r="AN79" s="1800"/>
      <c r="AO79" s="1800"/>
      <c r="AP79" s="1800"/>
      <c r="AQ79" s="1800"/>
      <c r="AR79" s="1800"/>
      <c r="AS79" s="1800"/>
      <c r="AT79" s="1800"/>
      <c r="AU79" s="1800"/>
      <c r="AV79" s="1800"/>
      <c r="AW79" s="1800"/>
      <c r="AX79" s="1800"/>
      <c r="AY79" s="1800"/>
      <c r="AZ79" s="1800"/>
      <c r="BA79" s="1800"/>
      <c r="BB79" s="1800"/>
      <c r="BC79" s="1800"/>
      <c r="BD79" s="1800"/>
      <c r="BE79" s="1800"/>
      <c r="BF79" s="1800"/>
      <c r="BG79" s="1800"/>
      <c r="BH79" s="1800"/>
      <c r="BI79" s="1800"/>
      <c r="BJ79" s="1800"/>
      <c r="BK79" s="1800"/>
      <c r="BL79" s="1800"/>
      <c r="BM79" s="1800"/>
      <c r="BN79" s="1800"/>
      <c r="BO79" s="1800"/>
      <c r="BP79" s="1800"/>
      <c r="BQ79" s="1800"/>
      <c r="BR79" s="1800"/>
      <c r="BS79" s="1800"/>
      <c r="BT79" s="1800"/>
      <c r="BU79" s="1800"/>
      <c r="BV79" s="1800"/>
      <c r="BW79" s="1800"/>
      <c r="BX79" s="1800"/>
      <c r="BY79" s="1800"/>
      <c r="BZ79" s="1800"/>
      <c r="CA79" s="1800"/>
      <c r="CB79" s="1800"/>
      <c r="CC79" s="1800"/>
      <c r="CD79" s="1800"/>
      <c r="CE79" s="1800"/>
      <c r="CF79" s="1800"/>
      <c r="CG79" s="1800"/>
      <c r="CH79" s="1800"/>
      <c r="CI79" s="1800"/>
      <c r="CJ79" s="1800"/>
      <c r="CK79" s="1800"/>
      <c r="CL79" s="1800"/>
      <c r="CM79" s="1800"/>
      <c r="CN79" s="1800"/>
      <c r="CO79" s="1800"/>
      <c r="CP79" s="1800"/>
      <c r="CQ79" s="1800"/>
      <c r="CR79" s="1800"/>
      <c r="CS79" s="1800"/>
      <c r="CT79" s="1800"/>
      <c r="CU79" s="1800"/>
      <c r="CV79" s="1800"/>
      <c r="CW79" s="1800"/>
      <c r="CX79" s="1800"/>
      <c r="CY79" s="1800"/>
    </row>
    <row r="80" spans="1:103" s="1799" customFormat="1" ht="9.75" x14ac:dyDescent="0.25">
      <c r="A80" s="1798"/>
    </row>
    <row r="81" spans="1:103" s="1799" customFormat="1" ht="9.75" x14ac:dyDescent="0.25">
      <c r="A81" s="1798"/>
    </row>
    <row r="82" spans="1:103" s="1799" customFormat="1" ht="9.75" x14ac:dyDescent="0.25">
      <c r="A82" s="1798"/>
    </row>
    <row r="83" spans="1:103" s="1799" customFormat="1" ht="48" customHeight="1" x14ac:dyDescent="0.25">
      <c r="A83" s="1800"/>
      <c r="B83" s="1800"/>
      <c r="C83" s="1800"/>
      <c r="D83" s="1800"/>
      <c r="E83" s="1800"/>
      <c r="F83" s="1800"/>
      <c r="G83" s="1800"/>
      <c r="H83" s="1800"/>
      <c r="I83" s="1800"/>
      <c r="J83" s="1800"/>
      <c r="K83" s="1800"/>
      <c r="L83" s="1800"/>
      <c r="M83" s="1800"/>
      <c r="N83" s="1800"/>
      <c r="O83" s="1800"/>
      <c r="P83" s="1800"/>
      <c r="Q83" s="1800"/>
      <c r="R83" s="1800"/>
      <c r="S83" s="1800"/>
      <c r="T83" s="1800"/>
      <c r="U83" s="1800"/>
      <c r="V83" s="1800"/>
      <c r="W83" s="1800"/>
      <c r="X83" s="1800"/>
      <c r="Y83" s="1800"/>
      <c r="Z83" s="1800"/>
      <c r="AA83" s="1800"/>
      <c r="AB83" s="1800"/>
      <c r="AC83" s="1800"/>
      <c r="AD83" s="1800"/>
      <c r="AE83" s="1800"/>
      <c r="AF83" s="1800"/>
      <c r="AG83" s="1800"/>
      <c r="AH83" s="1800"/>
      <c r="AI83" s="1800"/>
      <c r="AJ83" s="1800"/>
      <c r="AK83" s="1800"/>
      <c r="AL83" s="1800"/>
      <c r="AM83" s="1800"/>
      <c r="AN83" s="1800"/>
      <c r="AO83" s="1800"/>
      <c r="AP83" s="1800"/>
      <c r="AQ83" s="1800"/>
      <c r="AR83" s="1800"/>
      <c r="AS83" s="1800"/>
      <c r="AT83" s="1800"/>
      <c r="AU83" s="1800"/>
      <c r="AV83" s="1800"/>
      <c r="AW83" s="1800"/>
      <c r="AX83" s="1800"/>
      <c r="AY83" s="1800"/>
      <c r="AZ83" s="1800"/>
      <c r="BA83" s="1800"/>
      <c r="BB83" s="1800"/>
      <c r="BC83" s="1800"/>
      <c r="BD83" s="1800"/>
      <c r="BE83" s="1800"/>
      <c r="BF83" s="1800"/>
      <c r="BG83" s="1800"/>
      <c r="BH83" s="1800"/>
      <c r="BI83" s="1800"/>
      <c r="BJ83" s="1800"/>
      <c r="BK83" s="1800"/>
      <c r="BL83" s="1800"/>
      <c r="BM83" s="1800"/>
      <c r="BN83" s="1800"/>
      <c r="BO83" s="1800"/>
      <c r="BP83" s="1800"/>
      <c r="BQ83" s="1800"/>
      <c r="BR83" s="1800"/>
      <c r="BS83" s="1800"/>
      <c r="BT83" s="1800"/>
      <c r="BU83" s="1800"/>
      <c r="BV83" s="1800"/>
      <c r="BW83" s="1800"/>
      <c r="BX83" s="1800"/>
      <c r="BY83" s="1800"/>
      <c r="BZ83" s="1800"/>
      <c r="CA83" s="1800"/>
      <c r="CB83" s="1800"/>
      <c r="CC83" s="1800"/>
      <c r="CD83" s="1800"/>
      <c r="CE83" s="1800"/>
      <c r="CF83" s="1800"/>
      <c r="CG83" s="1800"/>
      <c r="CH83" s="1800"/>
      <c r="CI83" s="1800"/>
      <c r="CJ83" s="1800"/>
      <c r="CK83" s="1800"/>
      <c r="CL83" s="1800"/>
      <c r="CM83" s="1800"/>
      <c r="CN83" s="1800"/>
      <c r="CO83" s="1800"/>
      <c r="CP83" s="1800"/>
      <c r="CQ83" s="1800"/>
      <c r="CR83" s="1800"/>
      <c r="CS83" s="1800"/>
      <c r="CT83" s="1800"/>
      <c r="CU83" s="1800"/>
      <c r="CV83" s="1800"/>
      <c r="CW83" s="1800"/>
      <c r="CX83" s="1800"/>
      <c r="CY83" s="1800"/>
    </row>
    <row r="84" spans="1:103" s="1799" customFormat="1" ht="9.75" x14ac:dyDescent="0.25">
      <c r="A84" s="1798"/>
    </row>
  </sheetData>
  <mergeCells count="279">
    <mergeCell ref="A79:CY79"/>
    <mergeCell ref="A83:CY83"/>
    <mergeCell ref="U75:AK75"/>
    <mergeCell ref="BN75:BZ75"/>
    <mergeCell ref="CC75:CY75"/>
    <mergeCell ref="A77:B77"/>
    <mergeCell ref="C77:F77"/>
    <mergeCell ref="G77:H77"/>
    <mergeCell ref="J77:Y77"/>
    <mergeCell ref="Z77:AC77"/>
    <mergeCell ref="AD77:AF77"/>
    <mergeCell ref="BN71:BZ71"/>
    <mergeCell ref="CC71:CY71"/>
    <mergeCell ref="U72:AK72"/>
    <mergeCell ref="BN72:BZ72"/>
    <mergeCell ref="CC72:CY72"/>
    <mergeCell ref="BN74:BZ74"/>
    <mergeCell ref="CC74:CY74"/>
    <mergeCell ref="A67:L67"/>
    <mergeCell ref="N67:BE67"/>
    <mergeCell ref="BG67:BU67"/>
    <mergeCell ref="BV67:CJ67"/>
    <mergeCell ref="CK67:CY67"/>
    <mergeCell ref="A68:L68"/>
    <mergeCell ref="N68:BE68"/>
    <mergeCell ref="BG68:BU68"/>
    <mergeCell ref="BV68:CJ68"/>
    <mergeCell ref="CK68:CY68"/>
    <mergeCell ref="A65:L65"/>
    <mergeCell ref="N65:BE65"/>
    <mergeCell ref="BG65:BU65"/>
    <mergeCell ref="BV65:CJ65"/>
    <mergeCell ref="CK65:CY65"/>
    <mergeCell ref="A66:L66"/>
    <mergeCell ref="N66:BE66"/>
    <mergeCell ref="BG66:BU66"/>
    <mergeCell ref="BV66:CJ66"/>
    <mergeCell ref="CK66:CY66"/>
    <mergeCell ref="A63:L63"/>
    <mergeCell ref="N63:BE63"/>
    <mergeCell ref="BG63:BU63"/>
    <mergeCell ref="BV63:CJ63"/>
    <mergeCell ref="CK63:CY63"/>
    <mergeCell ref="A64:L64"/>
    <mergeCell ref="N64:BE64"/>
    <mergeCell ref="BG64:BU64"/>
    <mergeCell ref="BV64:CJ64"/>
    <mergeCell ref="CK64:CY64"/>
    <mergeCell ref="A61:L62"/>
    <mergeCell ref="M61:BE61"/>
    <mergeCell ref="BF61:BF62"/>
    <mergeCell ref="BG61:BU62"/>
    <mergeCell ref="BV61:CJ62"/>
    <mergeCell ref="CK61:CY62"/>
    <mergeCell ref="N62:BE62"/>
    <mergeCell ref="A59:L59"/>
    <mergeCell ref="N59:BE59"/>
    <mergeCell ref="BG59:BU59"/>
    <mergeCell ref="BV59:CJ59"/>
    <mergeCell ref="CK59:CY59"/>
    <mergeCell ref="A60:L60"/>
    <mergeCell ref="N60:BE60"/>
    <mergeCell ref="BG60:BU60"/>
    <mergeCell ref="BV60:CJ60"/>
    <mergeCell ref="CK60:CY60"/>
    <mergeCell ref="A57:L57"/>
    <mergeCell ref="N57:BE57"/>
    <mergeCell ref="BG57:BU57"/>
    <mergeCell ref="BV57:CJ57"/>
    <mergeCell ref="CK57:CY57"/>
    <mergeCell ref="A58:L58"/>
    <mergeCell ref="N58:BE58"/>
    <mergeCell ref="BG58:BU58"/>
    <mergeCell ref="BV58:CJ58"/>
    <mergeCell ref="CK58:CY58"/>
    <mergeCell ref="CK54:CY54"/>
    <mergeCell ref="A55:L56"/>
    <mergeCell ref="M55:BE55"/>
    <mergeCell ref="BF55:BF56"/>
    <mergeCell ref="BG55:BU56"/>
    <mergeCell ref="BV55:CJ56"/>
    <mergeCell ref="CK55:CY56"/>
    <mergeCell ref="N56:BE56"/>
    <mergeCell ref="A54:L54"/>
    <mergeCell ref="N54:BE54"/>
    <mergeCell ref="BG54:BH54"/>
    <mergeCell ref="BI54:BS54"/>
    <mergeCell ref="BT54:BU54"/>
    <mergeCell ref="BV54:CJ54"/>
    <mergeCell ref="BV53:BW53"/>
    <mergeCell ref="BX53:CH53"/>
    <mergeCell ref="CI53:CJ53"/>
    <mergeCell ref="CK53:CL53"/>
    <mergeCell ref="CM53:CW53"/>
    <mergeCell ref="CX53:CY53"/>
    <mergeCell ref="A52:L52"/>
    <mergeCell ref="N52:BE52"/>
    <mergeCell ref="BG52:BU52"/>
    <mergeCell ref="BV52:CJ52"/>
    <mergeCell ref="CK52:CY52"/>
    <mergeCell ref="A53:L53"/>
    <mergeCell ref="N53:BE53"/>
    <mergeCell ref="BG53:BH53"/>
    <mergeCell ref="BI53:BS53"/>
    <mergeCell ref="BT53:BU53"/>
    <mergeCell ref="A50:L50"/>
    <mergeCell ref="N50:BE50"/>
    <mergeCell ref="BG50:BU50"/>
    <mergeCell ref="BV50:CJ50"/>
    <mergeCell ref="CK50:CY50"/>
    <mergeCell ref="A51:L51"/>
    <mergeCell ref="N51:BE51"/>
    <mergeCell ref="BG51:BU51"/>
    <mergeCell ref="BV51:CJ51"/>
    <mergeCell ref="CK51:CY51"/>
    <mergeCell ref="N48:BE48"/>
    <mergeCell ref="A49:L49"/>
    <mergeCell ref="N49:BE49"/>
    <mergeCell ref="BG49:BU49"/>
    <mergeCell ref="BV49:CJ49"/>
    <mergeCell ref="CK49:CY49"/>
    <mergeCell ref="BG45:BU45"/>
    <mergeCell ref="BV45:CJ45"/>
    <mergeCell ref="CK45:CY45"/>
    <mergeCell ref="A46:L48"/>
    <mergeCell ref="M46:BE46"/>
    <mergeCell ref="BF46:BF48"/>
    <mergeCell ref="BG46:BU48"/>
    <mergeCell ref="BV46:CJ48"/>
    <mergeCell ref="CK46:CY48"/>
    <mergeCell ref="M47:BE47"/>
    <mergeCell ref="CK43:CY43"/>
    <mergeCell ref="BG44:BL44"/>
    <mergeCell ref="BM44:BP44"/>
    <mergeCell ref="BX44:CA44"/>
    <mergeCell ref="CB44:CE44"/>
    <mergeCell ref="CM44:CP44"/>
    <mergeCell ref="CQ44:CT44"/>
    <mergeCell ref="A40:L40"/>
    <mergeCell ref="N40:BE40"/>
    <mergeCell ref="BG40:BU40"/>
    <mergeCell ref="BV40:CJ40"/>
    <mergeCell ref="CK40:CY40"/>
    <mergeCell ref="A43:L45"/>
    <mergeCell ref="M43:BE45"/>
    <mergeCell ref="BF43:BF45"/>
    <mergeCell ref="BG43:BU43"/>
    <mergeCell ref="BV43:CJ43"/>
    <mergeCell ref="A38:L38"/>
    <mergeCell ref="N38:BE38"/>
    <mergeCell ref="BG38:BU38"/>
    <mergeCell ref="BV38:CJ38"/>
    <mergeCell ref="CK38:CY38"/>
    <mergeCell ref="A39:L39"/>
    <mergeCell ref="N39:BE39"/>
    <mergeCell ref="BG39:BU39"/>
    <mergeCell ref="BV39:CJ39"/>
    <mergeCell ref="CK39:CY39"/>
    <mergeCell ref="A36:L36"/>
    <mergeCell ref="N36:BE36"/>
    <mergeCell ref="BG36:BU36"/>
    <mergeCell ref="BV36:CJ36"/>
    <mergeCell ref="CK36:CY36"/>
    <mergeCell ref="A37:L37"/>
    <mergeCell ref="N37:BE37"/>
    <mergeCell ref="BG37:BU37"/>
    <mergeCell ref="BV37:CJ37"/>
    <mergeCell ref="CK37:CY37"/>
    <mergeCell ref="A34:L34"/>
    <mergeCell ref="N34:BE34"/>
    <mergeCell ref="BG34:BU34"/>
    <mergeCell ref="BV34:CJ34"/>
    <mergeCell ref="CK34:CY34"/>
    <mergeCell ref="A35:L35"/>
    <mergeCell ref="N35:BE35"/>
    <mergeCell ref="BG35:BU35"/>
    <mergeCell ref="BV35:CJ35"/>
    <mergeCell ref="CK35:CY35"/>
    <mergeCell ref="A32:L33"/>
    <mergeCell ref="M32:BE32"/>
    <mergeCell ref="BF32:BF33"/>
    <mergeCell ref="BG32:BU33"/>
    <mergeCell ref="BV32:CJ33"/>
    <mergeCell ref="CK32:CY33"/>
    <mergeCell ref="N33:BE33"/>
    <mergeCell ref="A30:L30"/>
    <mergeCell ref="N30:BE30"/>
    <mergeCell ref="BG30:BU30"/>
    <mergeCell ref="BV30:CJ30"/>
    <mergeCell ref="CK30:CY30"/>
    <mergeCell ref="A31:L31"/>
    <mergeCell ref="N31:BE31"/>
    <mergeCell ref="BG31:BU31"/>
    <mergeCell ref="BV31:CJ31"/>
    <mergeCell ref="CK31:CY31"/>
    <mergeCell ref="A28:L28"/>
    <mergeCell ref="N28:BE28"/>
    <mergeCell ref="BG28:BU28"/>
    <mergeCell ref="BV28:CJ28"/>
    <mergeCell ref="CK28:CY28"/>
    <mergeCell ref="A29:L29"/>
    <mergeCell ref="N29:BE29"/>
    <mergeCell ref="BG29:BU29"/>
    <mergeCell ref="BV29:CJ29"/>
    <mergeCell ref="CK29:CY29"/>
    <mergeCell ref="A26:L26"/>
    <mergeCell ref="N26:BE26"/>
    <mergeCell ref="BG26:BU26"/>
    <mergeCell ref="BV26:CJ26"/>
    <mergeCell ref="CK26:CY26"/>
    <mergeCell ref="A27:L27"/>
    <mergeCell ref="N27:BE27"/>
    <mergeCell ref="BG27:BU27"/>
    <mergeCell ref="BV27:CJ27"/>
    <mergeCell ref="CK27:CY27"/>
    <mergeCell ref="A24:L24"/>
    <mergeCell ref="N24:BE24"/>
    <mergeCell ref="BG24:BU24"/>
    <mergeCell ref="BV24:CJ24"/>
    <mergeCell ref="CK24:CY24"/>
    <mergeCell ref="A25:L25"/>
    <mergeCell ref="N25:BE25"/>
    <mergeCell ref="BG25:BU25"/>
    <mergeCell ref="BV25:CJ25"/>
    <mergeCell ref="CK25:CY25"/>
    <mergeCell ref="A22:L22"/>
    <mergeCell ref="N22:BE22"/>
    <mergeCell ref="BG22:BU22"/>
    <mergeCell ref="BV22:CJ22"/>
    <mergeCell ref="CK22:CY22"/>
    <mergeCell ref="A23:L23"/>
    <mergeCell ref="N23:BE23"/>
    <mergeCell ref="BG23:BU23"/>
    <mergeCell ref="BV23:CJ23"/>
    <mergeCell ref="CK23:CY23"/>
    <mergeCell ref="A19:L21"/>
    <mergeCell ref="M19:BE19"/>
    <mergeCell ref="BF19:BF21"/>
    <mergeCell ref="BG19:BU21"/>
    <mergeCell ref="BV19:CJ21"/>
    <mergeCell ref="CK19:CY21"/>
    <mergeCell ref="M20:BE20"/>
    <mergeCell ref="N21:BE21"/>
    <mergeCell ref="BM17:BP17"/>
    <mergeCell ref="BX17:CA17"/>
    <mergeCell ref="CB17:CE17"/>
    <mergeCell ref="CM17:CP17"/>
    <mergeCell ref="CQ17:CT17"/>
    <mergeCell ref="BG18:BU18"/>
    <mergeCell ref="BV18:CJ18"/>
    <mergeCell ref="CK18:CY18"/>
    <mergeCell ref="CD12:CY12"/>
    <mergeCell ref="Z13:CA13"/>
    <mergeCell ref="A14:CA14"/>
    <mergeCell ref="A16:L18"/>
    <mergeCell ref="M16:BE18"/>
    <mergeCell ref="BF16:BF18"/>
    <mergeCell ref="BG16:BU16"/>
    <mergeCell ref="BV16:CJ16"/>
    <mergeCell ref="CK16:CY16"/>
    <mergeCell ref="BG17:BL17"/>
    <mergeCell ref="CD8:CY9"/>
    <mergeCell ref="U9:BT9"/>
    <mergeCell ref="BA10:BZ10"/>
    <mergeCell ref="CD10:CN11"/>
    <mergeCell ref="CO10:CY11"/>
    <mergeCell ref="A11:BJ11"/>
    <mergeCell ref="CD5:CJ5"/>
    <mergeCell ref="CK5:CR5"/>
    <mergeCell ref="CS5:CY5"/>
    <mergeCell ref="N6:BQ6"/>
    <mergeCell ref="CD6:CY6"/>
    <mergeCell ref="CD7:CY7"/>
    <mergeCell ref="A2:CC2"/>
    <mergeCell ref="AC3:AS3"/>
    <mergeCell ref="AT3:AW3"/>
    <mergeCell ref="AX3:BA3"/>
    <mergeCell ref="CD3:CY3"/>
    <mergeCell ref="CD4:CY4"/>
  </mergeCells>
  <pageMargins left="0.7" right="0.7" top="0.75" bottom="0.75" header="0.3" footer="0.3"/>
  <pageSetup paperSize="9" scale="93" orientation="portrait" verticalDpi="0" r:id="rId1"/>
  <rowBreaks count="1" manualBreakCount="1">
    <brk id="4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29"/>
  <sheetViews>
    <sheetView view="pageBreakPreview" zoomScaleNormal="100" zoomScaleSheetLayoutView="100" workbookViewId="0">
      <selection activeCell="DT8" sqref="DT8:EO9"/>
    </sheetView>
  </sheetViews>
  <sheetFormatPr defaultColWidth="0.85546875" defaultRowHeight="12" x14ac:dyDescent="0.2"/>
  <cols>
    <col min="1" max="36" width="0.85546875" style="199"/>
    <col min="37" max="39" width="0.85546875" style="203"/>
    <col min="40" max="101" width="0.85546875" style="199"/>
    <col min="102" max="121" width="0" style="199" hidden="1" customWidth="1"/>
    <col min="122" max="162" width="0.85546875" style="199"/>
    <col min="163" max="163" width="2.5703125" style="199" customWidth="1"/>
    <col min="164" max="16384" width="0.85546875" style="199"/>
  </cols>
  <sheetData>
    <row r="1" spans="1:163" s="196" customFormat="1" ht="14.25" customHeight="1" x14ac:dyDescent="0.2">
      <c r="AK1" s="205"/>
      <c r="AL1" s="205"/>
      <c r="AM1" s="205"/>
      <c r="FG1" s="206"/>
    </row>
    <row r="2" spans="1:163" s="207" customFormat="1" ht="32.25" customHeight="1" x14ac:dyDescent="0.25">
      <c r="A2" s="805" t="s">
        <v>419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  <c r="AC2" s="805"/>
      <c r="AD2" s="805"/>
      <c r="AE2" s="805"/>
      <c r="AF2" s="805"/>
      <c r="AG2" s="805"/>
      <c r="AH2" s="805"/>
      <c r="AI2" s="805"/>
      <c r="AJ2" s="805"/>
      <c r="AK2" s="805"/>
      <c r="AL2" s="805"/>
      <c r="AM2" s="805"/>
      <c r="AN2" s="805"/>
      <c r="AO2" s="805"/>
      <c r="AP2" s="805"/>
      <c r="AQ2" s="805"/>
      <c r="AR2" s="805"/>
      <c r="AS2" s="805"/>
      <c r="AT2" s="805"/>
      <c r="AU2" s="805"/>
      <c r="AV2" s="805"/>
      <c r="AW2" s="805"/>
      <c r="AX2" s="805"/>
      <c r="AY2" s="805"/>
      <c r="AZ2" s="805"/>
      <c r="BA2" s="805"/>
      <c r="BB2" s="805"/>
      <c r="BC2" s="805"/>
      <c r="BD2" s="805"/>
      <c r="BE2" s="805"/>
      <c r="BF2" s="805"/>
      <c r="BG2" s="805"/>
      <c r="BH2" s="805"/>
      <c r="BI2" s="805"/>
      <c r="BJ2" s="805"/>
      <c r="BK2" s="805"/>
      <c r="BL2" s="805"/>
      <c r="BM2" s="805"/>
      <c r="BN2" s="805"/>
      <c r="BO2" s="805"/>
      <c r="BP2" s="805"/>
      <c r="BQ2" s="805"/>
      <c r="BR2" s="805"/>
      <c r="BS2" s="805"/>
      <c r="BT2" s="805"/>
      <c r="BU2" s="805"/>
      <c r="BV2" s="805"/>
      <c r="BW2" s="805"/>
      <c r="BX2" s="805"/>
      <c r="BY2" s="805"/>
      <c r="BZ2" s="805"/>
      <c r="CA2" s="805"/>
      <c r="CB2" s="805"/>
      <c r="CC2" s="805"/>
      <c r="CD2" s="805"/>
      <c r="CE2" s="805"/>
      <c r="CF2" s="805"/>
      <c r="CG2" s="805"/>
      <c r="CH2" s="805"/>
      <c r="CI2" s="805"/>
      <c r="CJ2" s="805"/>
      <c r="CK2" s="805"/>
      <c r="CL2" s="805"/>
      <c r="CM2" s="805"/>
      <c r="CN2" s="805"/>
      <c r="CO2" s="805"/>
      <c r="CP2" s="805"/>
      <c r="CQ2" s="805"/>
      <c r="CR2" s="805"/>
      <c r="CS2" s="805"/>
      <c r="CT2" s="805"/>
      <c r="CU2" s="805"/>
      <c r="CV2" s="805"/>
      <c r="CW2" s="805"/>
      <c r="CX2" s="805"/>
      <c r="CY2" s="805"/>
      <c r="CZ2" s="805"/>
      <c r="DA2" s="805"/>
      <c r="DB2" s="805"/>
      <c r="DC2" s="805"/>
      <c r="DD2" s="805"/>
      <c r="DE2" s="805"/>
      <c r="DF2" s="805"/>
      <c r="DG2" s="805"/>
      <c r="DH2" s="805"/>
      <c r="DI2" s="805"/>
      <c r="DJ2" s="805"/>
      <c r="DK2" s="805"/>
      <c r="DL2" s="805"/>
      <c r="DM2" s="805"/>
      <c r="DN2" s="805"/>
      <c r="DO2" s="805"/>
      <c r="DP2" s="805"/>
      <c r="DQ2" s="805"/>
      <c r="DR2" s="805"/>
      <c r="DS2" s="805"/>
      <c r="DT2" s="805"/>
      <c r="DU2" s="805"/>
      <c r="DV2" s="805"/>
      <c r="DW2" s="805"/>
      <c r="DX2" s="805"/>
      <c r="DY2" s="805"/>
      <c r="DZ2" s="805"/>
      <c r="EA2" s="805"/>
      <c r="EB2" s="805"/>
      <c r="EC2" s="805"/>
      <c r="ED2" s="805"/>
      <c r="EE2" s="805"/>
      <c r="EF2" s="805"/>
      <c r="EG2" s="805"/>
      <c r="EH2" s="805"/>
      <c r="EI2" s="805"/>
      <c r="EJ2" s="805"/>
      <c r="EK2" s="805"/>
      <c r="EL2" s="805"/>
      <c r="EM2" s="805"/>
      <c r="EN2" s="805"/>
      <c r="EO2" s="805"/>
      <c r="EP2" s="805"/>
      <c r="EQ2" s="805"/>
      <c r="ER2" s="805"/>
      <c r="ES2" s="805"/>
      <c r="ET2" s="805"/>
      <c r="EU2" s="805"/>
      <c r="EV2" s="805"/>
      <c r="EW2" s="805"/>
      <c r="EX2" s="805"/>
      <c r="EY2" s="805"/>
      <c r="EZ2" s="805"/>
      <c r="FA2" s="805"/>
      <c r="FB2" s="805"/>
      <c r="FC2" s="805"/>
      <c r="FD2" s="805"/>
      <c r="FE2" s="805"/>
      <c r="FF2" s="805"/>
      <c r="FG2" s="805"/>
    </row>
    <row r="3" spans="1:163" ht="3.75" customHeight="1" x14ac:dyDescent="0.2"/>
    <row r="4" spans="1:163" s="196" customFormat="1" ht="15" customHeight="1" x14ac:dyDescent="0.2">
      <c r="A4" s="806" t="s">
        <v>10</v>
      </c>
      <c r="B4" s="807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  <c r="P4" s="807"/>
      <c r="Q4" s="807"/>
      <c r="R4" s="807"/>
      <c r="S4" s="807"/>
      <c r="T4" s="807"/>
      <c r="U4" s="807"/>
      <c r="V4" s="807"/>
      <c r="W4" s="807"/>
      <c r="X4" s="807"/>
      <c r="Y4" s="807"/>
      <c r="Z4" s="807"/>
      <c r="AA4" s="807"/>
      <c r="AB4" s="807"/>
      <c r="AC4" s="807"/>
      <c r="AD4" s="807"/>
      <c r="AE4" s="807"/>
      <c r="AF4" s="807"/>
      <c r="AG4" s="807"/>
      <c r="AH4" s="807"/>
      <c r="AI4" s="807"/>
      <c r="AJ4" s="807"/>
      <c r="AK4" s="807"/>
      <c r="AL4" s="807"/>
      <c r="AM4" s="808"/>
      <c r="AN4" s="812" t="s">
        <v>81</v>
      </c>
      <c r="AO4" s="813"/>
      <c r="AP4" s="813"/>
      <c r="AQ4" s="813"/>
      <c r="AR4" s="813"/>
      <c r="AS4" s="813"/>
      <c r="AT4" s="813"/>
      <c r="AU4" s="813"/>
      <c r="AV4" s="813"/>
      <c r="AW4" s="813"/>
      <c r="AX4" s="813"/>
      <c r="AY4" s="813"/>
      <c r="AZ4" s="814"/>
      <c r="BA4" s="806" t="s">
        <v>16</v>
      </c>
      <c r="BB4" s="807"/>
      <c r="BC4" s="807"/>
      <c r="BD4" s="807"/>
      <c r="BE4" s="807"/>
      <c r="BF4" s="807"/>
      <c r="BG4" s="807"/>
      <c r="BH4" s="807"/>
      <c r="BI4" s="807"/>
      <c r="BJ4" s="807"/>
      <c r="BK4" s="807"/>
      <c r="BL4" s="807"/>
      <c r="BM4" s="808"/>
      <c r="BN4" s="806" t="s">
        <v>331</v>
      </c>
      <c r="BO4" s="807"/>
      <c r="BP4" s="807"/>
      <c r="BQ4" s="807"/>
      <c r="BR4" s="807"/>
      <c r="BS4" s="807"/>
      <c r="BT4" s="807"/>
      <c r="BU4" s="807"/>
      <c r="BV4" s="807"/>
      <c r="BW4" s="807"/>
      <c r="BX4" s="807"/>
      <c r="BY4" s="807"/>
      <c r="BZ4" s="807"/>
      <c r="CA4" s="807"/>
      <c r="CB4" s="807"/>
      <c r="CC4" s="808"/>
      <c r="CD4" s="824" t="s">
        <v>18</v>
      </c>
      <c r="CE4" s="825"/>
      <c r="CF4" s="825"/>
      <c r="CG4" s="825"/>
      <c r="CH4" s="825"/>
      <c r="CI4" s="825"/>
      <c r="CJ4" s="825"/>
      <c r="CK4" s="825"/>
      <c r="CL4" s="825"/>
      <c r="CM4" s="825"/>
      <c r="CN4" s="825"/>
      <c r="CO4" s="825"/>
      <c r="CP4" s="825"/>
      <c r="CQ4" s="825"/>
      <c r="CR4" s="825"/>
      <c r="CS4" s="825"/>
      <c r="CT4" s="825"/>
      <c r="CU4" s="825"/>
      <c r="CV4" s="825"/>
      <c r="CW4" s="825"/>
      <c r="CX4" s="825"/>
      <c r="CY4" s="825"/>
      <c r="CZ4" s="825"/>
      <c r="DA4" s="825"/>
      <c r="DB4" s="825"/>
      <c r="DC4" s="825"/>
      <c r="DD4" s="825"/>
      <c r="DE4" s="825"/>
      <c r="DF4" s="825"/>
      <c r="DG4" s="825"/>
      <c r="DH4" s="825"/>
      <c r="DI4" s="825"/>
      <c r="DJ4" s="825"/>
      <c r="DK4" s="825"/>
      <c r="DL4" s="825"/>
      <c r="DM4" s="825"/>
      <c r="DN4" s="825"/>
      <c r="DO4" s="825"/>
      <c r="DP4" s="825"/>
      <c r="DQ4" s="825"/>
      <c r="DR4" s="825"/>
      <c r="DS4" s="825"/>
      <c r="DT4" s="825"/>
      <c r="DU4" s="825"/>
      <c r="DV4" s="825"/>
      <c r="DW4" s="825"/>
      <c r="DX4" s="825"/>
      <c r="DY4" s="825"/>
      <c r="DZ4" s="825"/>
      <c r="EA4" s="825"/>
      <c r="EB4" s="825"/>
      <c r="EC4" s="825"/>
      <c r="ED4" s="825"/>
      <c r="EE4" s="825"/>
      <c r="EF4" s="825"/>
      <c r="EG4" s="825"/>
      <c r="EH4" s="825"/>
      <c r="EI4" s="825"/>
      <c r="EJ4" s="825"/>
      <c r="EK4" s="825"/>
      <c r="EL4" s="825"/>
      <c r="EM4" s="825"/>
      <c r="EN4" s="825"/>
      <c r="EO4" s="825"/>
      <c r="EP4" s="825"/>
      <c r="EQ4" s="826"/>
      <c r="ER4" s="806" t="s">
        <v>19</v>
      </c>
      <c r="ES4" s="807"/>
      <c r="ET4" s="807"/>
      <c r="EU4" s="807"/>
      <c r="EV4" s="807"/>
      <c r="EW4" s="807"/>
      <c r="EX4" s="807"/>
      <c r="EY4" s="807"/>
      <c r="EZ4" s="807"/>
      <c r="FA4" s="807"/>
      <c r="FB4" s="807"/>
      <c r="FC4" s="807"/>
      <c r="FD4" s="807"/>
      <c r="FE4" s="807"/>
      <c r="FF4" s="807"/>
      <c r="FG4" s="808"/>
    </row>
    <row r="5" spans="1:163" s="196" customFormat="1" ht="47.25" customHeight="1" thickBot="1" x14ac:dyDescent="0.25">
      <c r="A5" s="809"/>
      <c r="B5" s="810"/>
      <c r="C5" s="810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  <c r="Q5" s="810"/>
      <c r="R5" s="810"/>
      <c r="S5" s="810"/>
      <c r="T5" s="810"/>
      <c r="U5" s="810"/>
      <c r="V5" s="810"/>
      <c r="W5" s="810"/>
      <c r="X5" s="810"/>
      <c r="Y5" s="810"/>
      <c r="Z5" s="810"/>
      <c r="AA5" s="810"/>
      <c r="AB5" s="810"/>
      <c r="AC5" s="810"/>
      <c r="AD5" s="810"/>
      <c r="AE5" s="810"/>
      <c r="AF5" s="810"/>
      <c r="AG5" s="810"/>
      <c r="AH5" s="810"/>
      <c r="AI5" s="810"/>
      <c r="AJ5" s="810"/>
      <c r="AK5" s="810"/>
      <c r="AL5" s="810"/>
      <c r="AM5" s="811"/>
      <c r="AN5" s="815"/>
      <c r="AO5" s="816"/>
      <c r="AP5" s="816"/>
      <c r="AQ5" s="816"/>
      <c r="AR5" s="816"/>
      <c r="AS5" s="816"/>
      <c r="AT5" s="816"/>
      <c r="AU5" s="816"/>
      <c r="AV5" s="816"/>
      <c r="AW5" s="816"/>
      <c r="AX5" s="816"/>
      <c r="AY5" s="816"/>
      <c r="AZ5" s="817"/>
      <c r="BA5" s="818"/>
      <c r="BB5" s="819"/>
      <c r="BC5" s="819"/>
      <c r="BD5" s="819"/>
      <c r="BE5" s="819"/>
      <c r="BF5" s="819"/>
      <c r="BG5" s="819"/>
      <c r="BH5" s="819"/>
      <c r="BI5" s="819"/>
      <c r="BJ5" s="819"/>
      <c r="BK5" s="819"/>
      <c r="BL5" s="819"/>
      <c r="BM5" s="820"/>
      <c r="BN5" s="821"/>
      <c r="BO5" s="822"/>
      <c r="BP5" s="822"/>
      <c r="BQ5" s="822"/>
      <c r="BR5" s="822"/>
      <c r="BS5" s="822"/>
      <c r="BT5" s="822"/>
      <c r="BU5" s="822"/>
      <c r="BV5" s="822"/>
      <c r="BW5" s="822"/>
      <c r="BX5" s="822"/>
      <c r="BY5" s="822"/>
      <c r="BZ5" s="822"/>
      <c r="CA5" s="822"/>
      <c r="CB5" s="822"/>
      <c r="CC5" s="823"/>
      <c r="CD5" s="821" t="s">
        <v>420</v>
      </c>
      <c r="CE5" s="822"/>
      <c r="CF5" s="822"/>
      <c r="CG5" s="822"/>
      <c r="CH5" s="822"/>
      <c r="CI5" s="822"/>
      <c r="CJ5" s="822"/>
      <c r="CK5" s="822"/>
      <c r="CL5" s="822"/>
      <c r="CM5" s="822"/>
      <c r="CN5" s="822"/>
      <c r="CO5" s="822"/>
      <c r="CP5" s="822"/>
      <c r="CQ5" s="822"/>
      <c r="CR5" s="822"/>
      <c r="CS5" s="822"/>
      <c r="CT5" s="822"/>
      <c r="CU5" s="822"/>
      <c r="CV5" s="822"/>
      <c r="CW5" s="823"/>
      <c r="CX5" s="827" t="s">
        <v>402</v>
      </c>
      <c r="CY5" s="827"/>
      <c r="CZ5" s="827"/>
      <c r="DA5" s="827"/>
      <c r="DB5" s="827"/>
      <c r="DC5" s="827"/>
      <c r="DD5" s="827"/>
      <c r="DE5" s="827"/>
      <c r="DF5" s="827"/>
      <c r="DG5" s="827"/>
      <c r="DH5" s="827"/>
      <c r="DI5" s="827"/>
      <c r="DJ5" s="827"/>
      <c r="DK5" s="827"/>
      <c r="DL5" s="827"/>
      <c r="DM5" s="827"/>
      <c r="DN5" s="827"/>
      <c r="DO5" s="827"/>
      <c r="DP5" s="827"/>
      <c r="DQ5" s="828"/>
      <c r="DR5" s="829" t="s">
        <v>403</v>
      </c>
      <c r="DS5" s="830"/>
      <c r="DT5" s="830"/>
      <c r="DU5" s="830"/>
      <c r="DV5" s="830"/>
      <c r="DW5" s="830"/>
      <c r="DX5" s="830"/>
      <c r="DY5" s="830"/>
      <c r="DZ5" s="830"/>
      <c r="EA5" s="830"/>
      <c r="EB5" s="830"/>
      <c r="EC5" s="830"/>
      <c r="ED5" s="830"/>
      <c r="EE5" s="830"/>
      <c r="EF5" s="830"/>
      <c r="EG5" s="830"/>
      <c r="EH5" s="830"/>
      <c r="EI5" s="830"/>
      <c r="EJ5" s="830"/>
      <c r="EK5" s="830"/>
      <c r="EL5" s="830"/>
      <c r="EM5" s="830"/>
      <c r="EN5" s="830"/>
      <c r="EO5" s="830"/>
      <c r="EP5" s="830"/>
      <c r="EQ5" s="831"/>
      <c r="ER5" s="821"/>
      <c r="ES5" s="822"/>
      <c r="ET5" s="822"/>
      <c r="EU5" s="822"/>
      <c r="EV5" s="822"/>
      <c r="EW5" s="822"/>
      <c r="EX5" s="822"/>
      <c r="EY5" s="822"/>
      <c r="EZ5" s="822"/>
      <c r="FA5" s="822"/>
      <c r="FB5" s="822"/>
      <c r="FC5" s="822"/>
      <c r="FD5" s="822"/>
      <c r="FE5" s="822"/>
      <c r="FF5" s="822"/>
      <c r="FG5" s="823"/>
    </row>
    <row r="6" spans="1:163" ht="35.1" customHeight="1" x14ac:dyDescent="0.2">
      <c r="A6" s="208"/>
      <c r="B6" s="873" t="s">
        <v>419</v>
      </c>
      <c r="C6" s="873"/>
      <c r="D6" s="873"/>
      <c r="E6" s="873"/>
      <c r="F6" s="873"/>
      <c r="G6" s="873"/>
      <c r="H6" s="873"/>
      <c r="I6" s="873"/>
      <c r="J6" s="873"/>
      <c r="K6" s="873"/>
      <c r="L6" s="873"/>
      <c r="M6" s="873"/>
      <c r="N6" s="873"/>
      <c r="O6" s="873"/>
      <c r="P6" s="873"/>
      <c r="Q6" s="873"/>
      <c r="R6" s="873"/>
      <c r="S6" s="873"/>
      <c r="T6" s="873"/>
      <c r="U6" s="873"/>
      <c r="V6" s="873"/>
      <c r="W6" s="873"/>
      <c r="X6" s="873"/>
      <c r="Y6" s="873"/>
      <c r="Z6" s="873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73"/>
      <c r="AL6" s="873"/>
      <c r="AM6" s="873"/>
      <c r="AN6" s="842" t="s">
        <v>405</v>
      </c>
      <c r="AO6" s="842"/>
      <c r="AP6" s="842"/>
      <c r="AQ6" s="842"/>
      <c r="AR6" s="842"/>
      <c r="AS6" s="842"/>
      <c r="AT6" s="842"/>
      <c r="AU6" s="842"/>
      <c r="AV6" s="842"/>
      <c r="AW6" s="842"/>
      <c r="AX6" s="842"/>
      <c r="AY6" s="842"/>
      <c r="AZ6" s="842"/>
      <c r="BA6" s="843" t="s">
        <v>9</v>
      </c>
      <c r="BB6" s="844"/>
      <c r="BC6" s="844"/>
      <c r="BD6" s="844"/>
      <c r="BE6" s="844"/>
      <c r="BF6" s="844"/>
      <c r="BG6" s="757" t="s">
        <v>303</v>
      </c>
      <c r="BH6" s="757"/>
      <c r="BI6" s="757"/>
      <c r="BJ6" s="845" t="s">
        <v>0</v>
      </c>
      <c r="BK6" s="845"/>
      <c r="BL6" s="845"/>
      <c r="BM6" s="846"/>
      <c r="BN6" s="847">
        <v>0</v>
      </c>
      <c r="BO6" s="848"/>
      <c r="BP6" s="848"/>
      <c r="BQ6" s="848"/>
      <c r="BR6" s="848"/>
      <c r="BS6" s="848"/>
      <c r="BT6" s="848"/>
      <c r="BU6" s="848"/>
      <c r="BV6" s="848"/>
      <c r="BW6" s="848"/>
      <c r="BX6" s="848"/>
      <c r="BY6" s="848"/>
      <c r="BZ6" s="848"/>
      <c r="CA6" s="848"/>
      <c r="CB6" s="848"/>
      <c r="CC6" s="849"/>
      <c r="CD6" s="848">
        <v>27982</v>
      </c>
      <c r="CE6" s="848"/>
      <c r="CF6" s="848"/>
      <c r="CG6" s="848"/>
      <c r="CH6" s="848"/>
      <c r="CI6" s="848"/>
      <c r="CJ6" s="848"/>
      <c r="CK6" s="848"/>
      <c r="CL6" s="848"/>
      <c r="CM6" s="848"/>
      <c r="CN6" s="848"/>
      <c r="CO6" s="848"/>
      <c r="CP6" s="848"/>
      <c r="CQ6" s="848"/>
      <c r="CR6" s="848"/>
      <c r="CS6" s="848"/>
      <c r="CT6" s="848"/>
      <c r="CU6" s="848"/>
      <c r="CV6" s="848"/>
      <c r="CW6" s="849"/>
      <c r="CX6" s="850"/>
      <c r="CY6" s="850"/>
      <c r="CZ6" s="848"/>
      <c r="DA6" s="848"/>
      <c r="DB6" s="848"/>
      <c r="DC6" s="848"/>
      <c r="DD6" s="848"/>
      <c r="DE6" s="848"/>
      <c r="DF6" s="848"/>
      <c r="DG6" s="848"/>
      <c r="DH6" s="848"/>
      <c r="DI6" s="848"/>
      <c r="DJ6" s="848"/>
      <c r="DK6" s="848"/>
      <c r="DL6" s="848"/>
      <c r="DM6" s="848"/>
      <c r="DN6" s="848"/>
      <c r="DO6" s="848"/>
      <c r="DP6" s="832"/>
      <c r="DQ6" s="832"/>
      <c r="DR6" s="853"/>
      <c r="DS6" s="850"/>
      <c r="DT6" s="848">
        <v>26466</v>
      </c>
      <c r="DU6" s="848"/>
      <c r="DV6" s="848"/>
      <c r="DW6" s="848"/>
      <c r="DX6" s="848"/>
      <c r="DY6" s="848"/>
      <c r="DZ6" s="848"/>
      <c r="EA6" s="848"/>
      <c r="EB6" s="848"/>
      <c r="EC6" s="848"/>
      <c r="ED6" s="848"/>
      <c r="EE6" s="848"/>
      <c r="EF6" s="848"/>
      <c r="EG6" s="848"/>
      <c r="EH6" s="848"/>
      <c r="EI6" s="848"/>
      <c r="EJ6" s="848"/>
      <c r="EK6" s="848"/>
      <c r="EL6" s="848"/>
      <c r="EM6" s="848"/>
      <c r="EN6" s="848"/>
      <c r="EO6" s="848"/>
      <c r="EP6" s="832"/>
      <c r="EQ6" s="833"/>
      <c r="ER6" s="836">
        <f>BN6+CD6-CZ6-DT6</f>
        <v>1516</v>
      </c>
      <c r="ES6" s="837"/>
      <c r="ET6" s="837"/>
      <c r="EU6" s="837"/>
      <c r="EV6" s="837"/>
      <c r="EW6" s="837"/>
      <c r="EX6" s="837"/>
      <c r="EY6" s="837"/>
      <c r="EZ6" s="837"/>
      <c r="FA6" s="837"/>
      <c r="FB6" s="837"/>
      <c r="FC6" s="837"/>
      <c r="FD6" s="837"/>
      <c r="FE6" s="837"/>
      <c r="FF6" s="837"/>
      <c r="FG6" s="838"/>
    </row>
    <row r="7" spans="1:163" ht="8.25" customHeight="1" thickBot="1" x14ac:dyDescent="0.25">
      <c r="A7" s="209"/>
      <c r="B7" s="874"/>
      <c r="C7" s="874"/>
      <c r="D7" s="874"/>
      <c r="E7" s="874"/>
      <c r="F7" s="874"/>
      <c r="G7" s="874"/>
      <c r="H7" s="874"/>
      <c r="I7" s="874"/>
      <c r="J7" s="874"/>
      <c r="K7" s="874"/>
      <c r="L7" s="874"/>
      <c r="M7" s="874"/>
      <c r="N7" s="874"/>
      <c r="O7" s="874"/>
      <c r="P7" s="874"/>
      <c r="Q7" s="874"/>
      <c r="R7" s="874"/>
      <c r="S7" s="874"/>
      <c r="T7" s="874"/>
      <c r="U7" s="874"/>
      <c r="V7" s="874"/>
      <c r="W7" s="874"/>
      <c r="X7" s="874"/>
      <c r="Y7" s="874"/>
      <c r="Z7" s="874"/>
      <c r="AA7" s="874"/>
      <c r="AB7" s="874"/>
      <c r="AC7" s="874"/>
      <c r="AD7" s="874"/>
      <c r="AE7" s="874"/>
      <c r="AF7" s="874"/>
      <c r="AG7" s="874"/>
      <c r="AH7" s="874"/>
      <c r="AI7" s="874"/>
      <c r="AJ7" s="874"/>
      <c r="AK7" s="874"/>
      <c r="AL7" s="874"/>
      <c r="AM7" s="874"/>
      <c r="AN7" s="842"/>
      <c r="AO7" s="842"/>
      <c r="AP7" s="842"/>
      <c r="AQ7" s="842"/>
      <c r="AR7" s="842"/>
      <c r="AS7" s="842"/>
      <c r="AT7" s="842"/>
      <c r="AU7" s="842"/>
      <c r="AV7" s="842"/>
      <c r="AW7" s="842"/>
      <c r="AX7" s="842"/>
      <c r="AY7" s="842"/>
      <c r="AZ7" s="842"/>
      <c r="BA7" s="210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12"/>
      <c r="BN7" s="799"/>
      <c r="BO7" s="778"/>
      <c r="BP7" s="778"/>
      <c r="BQ7" s="778"/>
      <c r="BR7" s="778"/>
      <c r="BS7" s="778"/>
      <c r="BT7" s="778"/>
      <c r="BU7" s="778"/>
      <c r="BV7" s="778"/>
      <c r="BW7" s="778"/>
      <c r="BX7" s="778"/>
      <c r="BY7" s="778"/>
      <c r="BZ7" s="778"/>
      <c r="CA7" s="778"/>
      <c r="CB7" s="778"/>
      <c r="CC7" s="800"/>
      <c r="CD7" s="778"/>
      <c r="CE7" s="778"/>
      <c r="CF7" s="778"/>
      <c r="CG7" s="778"/>
      <c r="CH7" s="778"/>
      <c r="CI7" s="778"/>
      <c r="CJ7" s="778"/>
      <c r="CK7" s="778"/>
      <c r="CL7" s="778"/>
      <c r="CM7" s="778"/>
      <c r="CN7" s="778"/>
      <c r="CO7" s="778"/>
      <c r="CP7" s="778"/>
      <c r="CQ7" s="778"/>
      <c r="CR7" s="778"/>
      <c r="CS7" s="778"/>
      <c r="CT7" s="778"/>
      <c r="CU7" s="778"/>
      <c r="CV7" s="778"/>
      <c r="CW7" s="800"/>
      <c r="CX7" s="851"/>
      <c r="CY7" s="851"/>
      <c r="CZ7" s="852"/>
      <c r="DA7" s="852"/>
      <c r="DB7" s="852"/>
      <c r="DC7" s="852"/>
      <c r="DD7" s="852"/>
      <c r="DE7" s="852"/>
      <c r="DF7" s="852"/>
      <c r="DG7" s="852"/>
      <c r="DH7" s="852"/>
      <c r="DI7" s="852"/>
      <c r="DJ7" s="852"/>
      <c r="DK7" s="852"/>
      <c r="DL7" s="852"/>
      <c r="DM7" s="852"/>
      <c r="DN7" s="852"/>
      <c r="DO7" s="852"/>
      <c r="DP7" s="834"/>
      <c r="DQ7" s="834"/>
      <c r="DR7" s="854"/>
      <c r="DS7" s="851"/>
      <c r="DT7" s="852"/>
      <c r="DU7" s="852"/>
      <c r="DV7" s="852"/>
      <c r="DW7" s="852"/>
      <c r="DX7" s="852"/>
      <c r="DY7" s="852"/>
      <c r="DZ7" s="852"/>
      <c r="EA7" s="852"/>
      <c r="EB7" s="852"/>
      <c r="EC7" s="852"/>
      <c r="ED7" s="852"/>
      <c r="EE7" s="852"/>
      <c r="EF7" s="852"/>
      <c r="EG7" s="852"/>
      <c r="EH7" s="852"/>
      <c r="EI7" s="852"/>
      <c r="EJ7" s="852"/>
      <c r="EK7" s="852"/>
      <c r="EL7" s="852"/>
      <c r="EM7" s="852"/>
      <c r="EN7" s="852"/>
      <c r="EO7" s="852"/>
      <c r="EP7" s="834"/>
      <c r="EQ7" s="835"/>
      <c r="ER7" s="839"/>
      <c r="ES7" s="840"/>
      <c r="ET7" s="840"/>
      <c r="EU7" s="840"/>
      <c r="EV7" s="840"/>
      <c r="EW7" s="840"/>
      <c r="EX7" s="840"/>
      <c r="EY7" s="840"/>
      <c r="EZ7" s="840"/>
      <c r="FA7" s="840"/>
      <c r="FB7" s="840"/>
      <c r="FC7" s="840"/>
      <c r="FD7" s="840"/>
      <c r="FE7" s="840"/>
      <c r="FF7" s="840"/>
      <c r="FG7" s="841"/>
    </row>
    <row r="8" spans="1:163" ht="35.1" customHeight="1" x14ac:dyDescent="0.2">
      <c r="A8" s="209"/>
      <c r="B8" s="874"/>
      <c r="C8" s="874"/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874"/>
      <c r="U8" s="874"/>
      <c r="V8" s="874"/>
      <c r="W8" s="874"/>
      <c r="X8" s="874"/>
      <c r="Y8" s="874"/>
      <c r="Z8" s="874"/>
      <c r="AA8" s="874"/>
      <c r="AB8" s="874"/>
      <c r="AC8" s="874"/>
      <c r="AD8" s="874"/>
      <c r="AE8" s="874"/>
      <c r="AF8" s="874"/>
      <c r="AG8" s="874"/>
      <c r="AH8" s="874"/>
      <c r="AI8" s="874"/>
      <c r="AJ8" s="874"/>
      <c r="AK8" s="874"/>
      <c r="AL8" s="874"/>
      <c r="AM8" s="874"/>
      <c r="AN8" s="842" t="s">
        <v>406</v>
      </c>
      <c r="AO8" s="842"/>
      <c r="AP8" s="842"/>
      <c r="AQ8" s="842"/>
      <c r="AR8" s="842"/>
      <c r="AS8" s="842"/>
      <c r="AT8" s="842"/>
      <c r="AU8" s="842"/>
      <c r="AV8" s="842"/>
      <c r="AW8" s="842"/>
      <c r="AX8" s="842"/>
      <c r="AY8" s="842"/>
      <c r="AZ8" s="842"/>
      <c r="BA8" s="843" t="s">
        <v>9</v>
      </c>
      <c r="BB8" s="844"/>
      <c r="BC8" s="844"/>
      <c r="BD8" s="844"/>
      <c r="BE8" s="844"/>
      <c r="BF8" s="844"/>
      <c r="BG8" s="757" t="s">
        <v>80</v>
      </c>
      <c r="BH8" s="757"/>
      <c r="BI8" s="757"/>
      <c r="BJ8" s="845" t="s">
        <v>0</v>
      </c>
      <c r="BK8" s="845"/>
      <c r="BL8" s="845"/>
      <c r="BM8" s="846"/>
      <c r="BN8" s="847">
        <v>2277</v>
      </c>
      <c r="BO8" s="848"/>
      <c r="BP8" s="848"/>
      <c r="BQ8" s="848"/>
      <c r="BR8" s="848"/>
      <c r="BS8" s="848"/>
      <c r="BT8" s="848"/>
      <c r="BU8" s="848"/>
      <c r="BV8" s="848"/>
      <c r="BW8" s="848"/>
      <c r="BX8" s="848"/>
      <c r="BY8" s="848"/>
      <c r="BZ8" s="848"/>
      <c r="CA8" s="848"/>
      <c r="CB8" s="848"/>
      <c r="CC8" s="849"/>
      <c r="CD8" s="777">
        <v>21283</v>
      </c>
      <c r="CE8" s="777"/>
      <c r="CF8" s="777"/>
      <c r="CG8" s="777"/>
      <c r="CH8" s="777"/>
      <c r="CI8" s="777"/>
      <c r="CJ8" s="777"/>
      <c r="CK8" s="777"/>
      <c r="CL8" s="777"/>
      <c r="CM8" s="777"/>
      <c r="CN8" s="777"/>
      <c r="CO8" s="777"/>
      <c r="CP8" s="777"/>
      <c r="CQ8" s="777"/>
      <c r="CR8" s="777"/>
      <c r="CS8" s="777"/>
      <c r="CT8" s="777"/>
      <c r="CU8" s="777"/>
      <c r="CV8" s="777"/>
      <c r="CW8" s="798"/>
      <c r="CX8" s="783"/>
      <c r="CY8" s="783"/>
      <c r="CZ8" s="777"/>
      <c r="DA8" s="777"/>
      <c r="DB8" s="777"/>
      <c r="DC8" s="777"/>
      <c r="DD8" s="777"/>
      <c r="DE8" s="777"/>
      <c r="DF8" s="777"/>
      <c r="DG8" s="777"/>
      <c r="DH8" s="777"/>
      <c r="DI8" s="777"/>
      <c r="DJ8" s="777"/>
      <c r="DK8" s="777"/>
      <c r="DL8" s="777"/>
      <c r="DM8" s="777"/>
      <c r="DN8" s="777"/>
      <c r="DO8" s="777"/>
      <c r="DP8" s="779"/>
      <c r="DQ8" s="779"/>
      <c r="DR8" s="785"/>
      <c r="DS8" s="783"/>
      <c r="DT8" s="777">
        <v>23560</v>
      </c>
      <c r="DU8" s="777"/>
      <c r="DV8" s="777"/>
      <c r="DW8" s="777"/>
      <c r="DX8" s="777"/>
      <c r="DY8" s="777"/>
      <c r="DZ8" s="777"/>
      <c r="EA8" s="777"/>
      <c r="EB8" s="777"/>
      <c r="EC8" s="777"/>
      <c r="ED8" s="777"/>
      <c r="EE8" s="777"/>
      <c r="EF8" s="777"/>
      <c r="EG8" s="777"/>
      <c r="EH8" s="777"/>
      <c r="EI8" s="777"/>
      <c r="EJ8" s="777"/>
      <c r="EK8" s="777"/>
      <c r="EL8" s="777"/>
      <c r="EM8" s="777"/>
      <c r="EN8" s="777"/>
      <c r="EO8" s="777"/>
      <c r="EP8" s="779"/>
      <c r="EQ8" s="780"/>
      <c r="ER8" s="836">
        <f>BN8+CD8-CZ8-DT8</f>
        <v>0</v>
      </c>
      <c r="ES8" s="837"/>
      <c r="ET8" s="837"/>
      <c r="EU8" s="837"/>
      <c r="EV8" s="837"/>
      <c r="EW8" s="837"/>
      <c r="EX8" s="837"/>
      <c r="EY8" s="837"/>
      <c r="EZ8" s="837"/>
      <c r="FA8" s="837"/>
      <c r="FB8" s="837"/>
      <c r="FC8" s="837"/>
      <c r="FD8" s="837"/>
      <c r="FE8" s="837"/>
      <c r="FF8" s="837"/>
      <c r="FG8" s="838"/>
    </row>
    <row r="9" spans="1:163" ht="8.25" customHeight="1" x14ac:dyDescent="0.2">
      <c r="A9" s="213"/>
      <c r="B9" s="875"/>
      <c r="C9" s="875"/>
      <c r="D9" s="875"/>
      <c r="E9" s="875"/>
      <c r="F9" s="875"/>
      <c r="G9" s="875"/>
      <c r="H9" s="875"/>
      <c r="I9" s="875"/>
      <c r="J9" s="875"/>
      <c r="K9" s="875"/>
      <c r="L9" s="875"/>
      <c r="M9" s="875"/>
      <c r="N9" s="875"/>
      <c r="O9" s="875"/>
      <c r="P9" s="875"/>
      <c r="Q9" s="875"/>
      <c r="R9" s="875"/>
      <c r="S9" s="875"/>
      <c r="T9" s="875"/>
      <c r="U9" s="875"/>
      <c r="V9" s="875"/>
      <c r="W9" s="875"/>
      <c r="X9" s="875"/>
      <c r="Y9" s="875"/>
      <c r="Z9" s="875"/>
      <c r="AA9" s="875"/>
      <c r="AB9" s="875"/>
      <c r="AC9" s="875"/>
      <c r="AD9" s="875"/>
      <c r="AE9" s="875"/>
      <c r="AF9" s="875"/>
      <c r="AG9" s="875"/>
      <c r="AH9" s="875"/>
      <c r="AI9" s="875"/>
      <c r="AJ9" s="875"/>
      <c r="AK9" s="875"/>
      <c r="AL9" s="875"/>
      <c r="AM9" s="875"/>
      <c r="AN9" s="842"/>
      <c r="AO9" s="842"/>
      <c r="AP9" s="842"/>
      <c r="AQ9" s="842"/>
      <c r="AR9" s="842"/>
      <c r="AS9" s="842"/>
      <c r="AT9" s="842"/>
      <c r="AU9" s="842"/>
      <c r="AV9" s="842"/>
      <c r="AW9" s="842"/>
      <c r="AX9" s="842"/>
      <c r="AY9" s="842"/>
      <c r="AZ9" s="842"/>
      <c r="BA9" s="210"/>
      <c r="BB9" s="204"/>
      <c r="BC9" s="204"/>
      <c r="BD9" s="204"/>
      <c r="BE9" s="204"/>
      <c r="BF9" s="204"/>
      <c r="BG9" s="211"/>
      <c r="BH9" s="211"/>
      <c r="BI9" s="211"/>
      <c r="BJ9" s="204"/>
      <c r="BK9" s="204"/>
      <c r="BL9" s="204"/>
      <c r="BM9" s="212"/>
      <c r="BN9" s="799"/>
      <c r="BO9" s="778"/>
      <c r="BP9" s="778"/>
      <c r="BQ9" s="778"/>
      <c r="BR9" s="778"/>
      <c r="BS9" s="778"/>
      <c r="BT9" s="778"/>
      <c r="BU9" s="778"/>
      <c r="BV9" s="778"/>
      <c r="BW9" s="778"/>
      <c r="BX9" s="778"/>
      <c r="BY9" s="778"/>
      <c r="BZ9" s="778"/>
      <c r="CA9" s="778"/>
      <c r="CB9" s="778"/>
      <c r="CC9" s="800"/>
      <c r="CD9" s="778"/>
      <c r="CE9" s="778"/>
      <c r="CF9" s="778"/>
      <c r="CG9" s="778"/>
      <c r="CH9" s="778"/>
      <c r="CI9" s="778"/>
      <c r="CJ9" s="778"/>
      <c r="CK9" s="778"/>
      <c r="CL9" s="778"/>
      <c r="CM9" s="778"/>
      <c r="CN9" s="778"/>
      <c r="CO9" s="778"/>
      <c r="CP9" s="778"/>
      <c r="CQ9" s="778"/>
      <c r="CR9" s="778"/>
      <c r="CS9" s="778"/>
      <c r="CT9" s="778"/>
      <c r="CU9" s="778"/>
      <c r="CV9" s="778"/>
      <c r="CW9" s="800"/>
      <c r="CX9" s="784"/>
      <c r="CY9" s="784"/>
      <c r="CZ9" s="778"/>
      <c r="DA9" s="778"/>
      <c r="DB9" s="778"/>
      <c r="DC9" s="778"/>
      <c r="DD9" s="778"/>
      <c r="DE9" s="778"/>
      <c r="DF9" s="778"/>
      <c r="DG9" s="778"/>
      <c r="DH9" s="778"/>
      <c r="DI9" s="778"/>
      <c r="DJ9" s="778"/>
      <c r="DK9" s="778"/>
      <c r="DL9" s="778"/>
      <c r="DM9" s="778"/>
      <c r="DN9" s="778"/>
      <c r="DO9" s="778"/>
      <c r="DP9" s="781"/>
      <c r="DQ9" s="781"/>
      <c r="DR9" s="786"/>
      <c r="DS9" s="784"/>
      <c r="DT9" s="778"/>
      <c r="DU9" s="778"/>
      <c r="DV9" s="778"/>
      <c r="DW9" s="778"/>
      <c r="DX9" s="778"/>
      <c r="DY9" s="778"/>
      <c r="DZ9" s="778"/>
      <c r="EA9" s="778"/>
      <c r="EB9" s="778"/>
      <c r="EC9" s="778"/>
      <c r="ED9" s="778"/>
      <c r="EE9" s="778"/>
      <c r="EF9" s="778"/>
      <c r="EG9" s="778"/>
      <c r="EH9" s="778"/>
      <c r="EI9" s="778"/>
      <c r="EJ9" s="778"/>
      <c r="EK9" s="778"/>
      <c r="EL9" s="778"/>
      <c r="EM9" s="778"/>
      <c r="EN9" s="778"/>
      <c r="EO9" s="778"/>
      <c r="EP9" s="781"/>
      <c r="EQ9" s="782"/>
      <c r="ER9" s="839"/>
      <c r="ES9" s="840"/>
      <c r="ET9" s="840"/>
      <c r="EU9" s="840"/>
      <c r="EV9" s="840"/>
      <c r="EW9" s="840"/>
      <c r="EX9" s="840"/>
      <c r="EY9" s="840"/>
      <c r="EZ9" s="840"/>
      <c r="FA9" s="840"/>
      <c r="FB9" s="840"/>
      <c r="FC9" s="840"/>
      <c r="FD9" s="840"/>
      <c r="FE9" s="840"/>
      <c r="FF9" s="840"/>
      <c r="FG9" s="841"/>
    </row>
    <row r="10" spans="1:163" s="215" customFormat="1" ht="14.25" hidden="1" customHeight="1" x14ac:dyDescent="0.2">
      <c r="A10" s="214"/>
      <c r="B10" s="855" t="s">
        <v>13</v>
      </c>
      <c r="C10" s="855"/>
      <c r="D10" s="855"/>
      <c r="E10" s="855"/>
      <c r="F10" s="855"/>
      <c r="G10" s="855"/>
      <c r="H10" s="855"/>
      <c r="I10" s="855"/>
      <c r="J10" s="855"/>
      <c r="K10" s="855"/>
      <c r="L10" s="855"/>
      <c r="M10" s="855"/>
      <c r="N10" s="855"/>
      <c r="O10" s="855"/>
      <c r="P10" s="855"/>
      <c r="Q10" s="855"/>
      <c r="R10" s="855"/>
      <c r="S10" s="855"/>
      <c r="T10" s="855"/>
      <c r="U10" s="855"/>
      <c r="V10" s="855"/>
      <c r="W10" s="855"/>
      <c r="X10" s="855"/>
      <c r="Y10" s="855"/>
      <c r="Z10" s="855"/>
      <c r="AA10" s="855"/>
      <c r="AB10" s="855"/>
      <c r="AC10" s="855"/>
      <c r="AD10" s="855"/>
      <c r="AE10" s="855"/>
      <c r="AF10" s="855"/>
      <c r="AG10" s="855"/>
      <c r="AH10" s="855"/>
      <c r="AI10" s="855"/>
      <c r="AJ10" s="855"/>
      <c r="AK10" s="855"/>
      <c r="AL10" s="855"/>
      <c r="AM10" s="856"/>
      <c r="AN10" s="859"/>
      <c r="AO10" s="860"/>
      <c r="AP10" s="860"/>
      <c r="AQ10" s="860"/>
      <c r="AR10" s="860"/>
      <c r="AS10" s="860"/>
      <c r="AT10" s="860"/>
      <c r="AU10" s="860"/>
      <c r="AV10" s="860"/>
      <c r="AW10" s="860"/>
      <c r="AX10" s="860"/>
      <c r="AY10" s="860"/>
      <c r="AZ10" s="861"/>
      <c r="BA10" s="868" t="s">
        <v>9</v>
      </c>
      <c r="BB10" s="869"/>
      <c r="BC10" s="869"/>
      <c r="BD10" s="869"/>
      <c r="BE10" s="869"/>
      <c r="BF10" s="869"/>
      <c r="BG10" s="870" t="s">
        <v>79</v>
      </c>
      <c r="BH10" s="870"/>
      <c r="BI10" s="870"/>
      <c r="BJ10" s="871" t="s">
        <v>421</v>
      </c>
      <c r="BK10" s="871"/>
      <c r="BL10" s="871"/>
      <c r="BM10" s="872"/>
      <c r="BN10" s="880">
        <v>34680</v>
      </c>
      <c r="BO10" s="881"/>
      <c r="BP10" s="881"/>
      <c r="BQ10" s="881"/>
      <c r="BR10" s="881"/>
      <c r="BS10" s="881"/>
      <c r="BT10" s="881"/>
      <c r="BU10" s="881"/>
      <c r="BV10" s="881"/>
      <c r="BW10" s="881"/>
      <c r="BX10" s="881"/>
      <c r="BY10" s="881"/>
      <c r="BZ10" s="881"/>
      <c r="CA10" s="881"/>
      <c r="CB10" s="881"/>
      <c r="CC10" s="882"/>
      <c r="CD10" s="886">
        <v>131643</v>
      </c>
      <c r="CE10" s="881"/>
      <c r="CF10" s="881"/>
      <c r="CG10" s="881"/>
      <c r="CH10" s="881"/>
      <c r="CI10" s="881"/>
      <c r="CJ10" s="881"/>
      <c r="CK10" s="881"/>
      <c r="CL10" s="881"/>
      <c r="CM10" s="881"/>
      <c r="CN10" s="881"/>
      <c r="CO10" s="881"/>
      <c r="CP10" s="881"/>
      <c r="CQ10" s="881"/>
      <c r="CR10" s="881"/>
      <c r="CS10" s="881"/>
      <c r="CT10" s="881"/>
      <c r="CU10" s="881"/>
      <c r="CV10" s="881"/>
      <c r="CW10" s="882"/>
      <c r="CX10" s="889" t="s">
        <v>373</v>
      </c>
      <c r="CY10" s="889"/>
      <c r="CZ10" s="881">
        <v>17141</v>
      </c>
      <c r="DA10" s="881"/>
      <c r="DB10" s="881"/>
      <c r="DC10" s="881"/>
      <c r="DD10" s="881"/>
      <c r="DE10" s="881"/>
      <c r="DF10" s="881"/>
      <c r="DG10" s="881"/>
      <c r="DH10" s="881"/>
      <c r="DI10" s="881"/>
      <c r="DJ10" s="881"/>
      <c r="DK10" s="881"/>
      <c r="DL10" s="881"/>
      <c r="DM10" s="881"/>
      <c r="DN10" s="881"/>
      <c r="DO10" s="881"/>
      <c r="DP10" s="892" t="s">
        <v>374</v>
      </c>
      <c r="DQ10" s="892"/>
      <c r="DR10" s="888" t="s">
        <v>373</v>
      </c>
      <c r="DS10" s="889"/>
      <c r="DT10" s="881">
        <v>73763</v>
      </c>
      <c r="DU10" s="881" t="e">
        <v>#REF!</v>
      </c>
      <c r="DV10" s="881" t="e">
        <v>#REF!</v>
      </c>
      <c r="DW10" s="881" t="e">
        <v>#REF!</v>
      </c>
      <c r="DX10" s="881" t="e">
        <v>#REF!</v>
      </c>
      <c r="DY10" s="881" t="e">
        <v>#REF!</v>
      </c>
      <c r="DZ10" s="881" t="e">
        <v>#REF!</v>
      </c>
      <c r="EA10" s="881" t="e">
        <v>#REF!</v>
      </c>
      <c r="EB10" s="881" t="e">
        <v>#REF!</v>
      </c>
      <c r="EC10" s="881" t="e">
        <v>#REF!</v>
      </c>
      <c r="ED10" s="881" t="e">
        <v>#REF!</v>
      </c>
      <c r="EE10" s="881" t="e">
        <v>#REF!</v>
      </c>
      <c r="EF10" s="881" t="e">
        <v>#REF!</v>
      </c>
      <c r="EG10" s="881" t="e">
        <v>#REF!</v>
      </c>
      <c r="EH10" s="881" t="e">
        <v>#REF!</v>
      </c>
      <c r="EI10" s="881" t="e">
        <v>#REF!</v>
      </c>
      <c r="EJ10" s="881" t="e">
        <v>#REF!</v>
      </c>
      <c r="EK10" s="881" t="e">
        <v>#REF!</v>
      </c>
      <c r="EL10" s="881" t="e">
        <v>#REF!</v>
      </c>
      <c r="EM10" s="881" t="e">
        <v>#REF!</v>
      </c>
      <c r="EN10" s="881" t="e">
        <v>#REF!</v>
      </c>
      <c r="EO10" s="881" t="e">
        <v>#REF!</v>
      </c>
      <c r="EP10" s="892" t="s">
        <v>374</v>
      </c>
      <c r="EQ10" s="893"/>
      <c r="ER10" s="886">
        <f>BN10+CD10-CZ10-DT10</f>
        <v>75419</v>
      </c>
      <c r="ES10" s="881"/>
      <c r="ET10" s="881"/>
      <c r="EU10" s="881"/>
      <c r="EV10" s="881"/>
      <c r="EW10" s="881"/>
      <c r="EX10" s="881"/>
      <c r="EY10" s="881"/>
      <c r="EZ10" s="881"/>
      <c r="FA10" s="881"/>
      <c r="FB10" s="881"/>
      <c r="FC10" s="881"/>
      <c r="FD10" s="881"/>
      <c r="FE10" s="881"/>
      <c r="FF10" s="881"/>
      <c r="FG10" s="896"/>
    </row>
    <row r="11" spans="1:163" s="215" customFormat="1" ht="3" hidden="1" customHeight="1" x14ac:dyDescent="0.2">
      <c r="A11" s="216"/>
      <c r="B11" s="857"/>
      <c r="C11" s="857"/>
      <c r="D11" s="857"/>
      <c r="E11" s="857"/>
      <c r="F11" s="857"/>
      <c r="G11" s="857"/>
      <c r="H11" s="857"/>
      <c r="I11" s="857"/>
      <c r="J11" s="857"/>
      <c r="K11" s="857"/>
      <c r="L11" s="857"/>
      <c r="M11" s="857"/>
      <c r="N11" s="857"/>
      <c r="O11" s="857"/>
      <c r="P11" s="857"/>
      <c r="Q11" s="857"/>
      <c r="R11" s="857"/>
      <c r="S11" s="857"/>
      <c r="T11" s="857"/>
      <c r="U11" s="857"/>
      <c r="V11" s="857"/>
      <c r="W11" s="857"/>
      <c r="X11" s="857"/>
      <c r="Y11" s="857"/>
      <c r="Z11" s="857"/>
      <c r="AA11" s="857"/>
      <c r="AB11" s="857"/>
      <c r="AC11" s="857"/>
      <c r="AD11" s="857"/>
      <c r="AE11" s="857"/>
      <c r="AF11" s="857"/>
      <c r="AG11" s="857"/>
      <c r="AH11" s="857"/>
      <c r="AI11" s="857"/>
      <c r="AJ11" s="857"/>
      <c r="AK11" s="857"/>
      <c r="AL11" s="857"/>
      <c r="AM11" s="858"/>
      <c r="AN11" s="862"/>
      <c r="AO11" s="863"/>
      <c r="AP11" s="863"/>
      <c r="AQ11" s="863"/>
      <c r="AR11" s="863"/>
      <c r="AS11" s="863"/>
      <c r="AT11" s="863"/>
      <c r="AU11" s="863"/>
      <c r="AV11" s="863"/>
      <c r="AW11" s="863"/>
      <c r="AX11" s="863"/>
      <c r="AY11" s="863"/>
      <c r="AZ11" s="864"/>
      <c r="BA11" s="217"/>
      <c r="BB11" s="218"/>
      <c r="BC11" s="218"/>
      <c r="BD11" s="218"/>
      <c r="BE11" s="218"/>
      <c r="BF11" s="218"/>
      <c r="BG11" s="219"/>
      <c r="BH11" s="219"/>
      <c r="BI11" s="219"/>
      <c r="BJ11" s="218"/>
      <c r="BK11" s="218"/>
      <c r="BL11" s="218"/>
      <c r="BM11" s="220"/>
      <c r="BN11" s="883"/>
      <c r="BO11" s="884"/>
      <c r="BP11" s="884"/>
      <c r="BQ11" s="884"/>
      <c r="BR11" s="884"/>
      <c r="BS11" s="884"/>
      <c r="BT11" s="884"/>
      <c r="BU11" s="884"/>
      <c r="BV11" s="884"/>
      <c r="BW11" s="884"/>
      <c r="BX11" s="884"/>
      <c r="BY11" s="884"/>
      <c r="BZ11" s="884"/>
      <c r="CA11" s="884"/>
      <c r="CB11" s="884"/>
      <c r="CC11" s="885"/>
      <c r="CD11" s="887"/>
      <c r="CE11" s="884"/>
      <c r="CF11" s="884"/>
      <c r="CG11" s="884"/>
      <c r="CH11" s="884"/>
      <c r="CI11" s="884"/>
      <c r="CJ11" s="884"/>
      <c r="CK11" s="884"/>
      <c r="CL11" s="884"/>
      <c r="CM11" s="884"/>
      <c r="CN11" s="884"/>
      <c r="CO11" s="884"/>
      <c r="CP11" s="884"/>
      <c r="CQ11" s="884"/>
      <c r="CR11" s="884"/>
      <c r="CS11" s="884"/>
      <c r="CT11" s="884"/>
      <c r="CU11" s="884"/>
      <c r="CV11" s="884"/>
      <c r="CW11" s="885"/>
      <c r="CX11" s="891"/>
      <c r="CY11" s="891"/>
      <c r="CZ11" s="884"/>
      <c r="DA11" s="884"/>
      <c r="DB11" s="884"/>
      <c r="DC11" s="884"/>
      <c r="DD11" s="884"/>
      <c r="DE11" s="884"/>
      <c r="DF11" s="884"/>
      <c r="DG11" s="884"/>
      <c r="DH11" s="884"/>
      <c r="DI11" s="884"/>
      <c r="DJ11" s="884"/>
      <c r="DK11" s="884"/>
      <c r="DL11" s="884"/>
      <c r="DM11" s="884"/>
      <c r="DN11" s="884"/>
      <c r="DO11" s="884"/>
      <c r="DP11" s="894"/>
      <c r="DQ11" s="894"/>
      <c r="DR11" s="890"/>
      <c r="DS11" s="891"/>
      <c r="DT11" s="884"/>
      <c r="DU11" s="884"/>
      <c r="DV11" s="884"/>
      <c r="DW11" s="884"/>
      <c r="DX11" s="884"/>
      <c r="DY11" s="884"/>
      <c r="DZ11" s="884"/>
      <c r="EA11" s="884"/>
      <c r="EB11" s="884"/>
      <c r="EC11" s="884"/>
      <c r="ED11" s="884"/>
      <c r="EE11" s="884"/>
      <c r="EF11" s="884"/>
      <c r="EG11" s="884"/>
      <c r="EH11" s="884"/>
      <c r="EI11" s="884"/>
      <c r="EJ11" s="884"/>
      <c r="EK11" s="884"/>
      <c r="EL11" s="884"/>
      <c r="EM11" s="884"/>
      <c r="EN11" s="884"/>
      <c r="EO11" s="884"/>
      <c r="EP11" s="894"/>
      <c r="EQ11" s="895"/>
      <c r="ER11" s="887"/>
      <c r="ES11" s="884"/>
      <c r="ET11" s="884"/>
      <c r="EU11" s="884"/>
      <c r="EV11" s="884"/>
      <c r="EW11" s="884"/>
      <c r="EX11" s="884"/>
      <c r="EY11" s="884"/>
      <c r="EZ11" s="884"/>
      <c r="FA11" s="884"/>
      <c r="FB11" s="884"/>
      <c r="FC11" s="884"/>
      <c r="FD11" s="884"/>
      <c r="FE11" s="884"/>
      <c r="FF11" s="884"/>
      <c r="FG11" s="897"/>
    </row>
    <row r="12" spans="1:163" s="215" customFormat="1" ht="14.25" hidden="1" customHeight="1" x14ac:dyDescent="0.2">
      <c r="A12" s="216"/>
      <c r="B12" s="876" t="s">
        <v>376</v>
      </c>
      <c r="C12" s="876"/>
      <c r="D12" s="876"/>
      <c r="E12" s="876"/>
      <c r="F12" s="876"/>
      <c r="G12" s="876"/>
      <c r="H12" s="876"/>
      <c r="I12" s="876"/>
      <c r="J12" s="876"/>
      <c r="K12" s="876"/>
      <c r="L12" s="876"/>
      <c r="M12" s="876"/>
      <c r="N12" s="876"/>
      <c r="O12" s="876"/>
      <c r="P12" s="876"/>
      <c r="Q12" s="876"/>
      <c r="R12" s="876"/>
      <c r="S12" s="876"/>
      <c r="T12" s="876"/>
      <c r="U12" s="876"/>
      <c r="V12" s="876"/>
      <c r="W12" s="876"/>
      <c r="X12" s="876"/>
      <c r="Y12" s="876"/>
      <c r="Z12" s="876"/>
      <c r="AA12" s="876"/>
      <c r="AB12" s="876"/>
      <c r="AC12" s="876"/>
      <c r="AD12" s="876"/>
      <c r="AE12" s="876"/>
      <c r="AF12" s="876"/>
      <c r="AG12" s="876"/>
      <c r="AH12" s="876"/>
      <c r="AI12" s="876"/>
      <c r="AJ12" s="876"/>
      <c r="AK12" s="876"/>
      <c r="AL12" s="876"/>
      <c r="AM12" s="877"/>
      <c r="AN12" s="862"/>
      <c r="AO12" s="863"/>
      <c r="AP12" s="863"/>
      <c r="AQ12" s="863"/>
      <c r="AR12" s="863"/>
      <c r="AS12" s="863"/>
      <c r="AT12" s="863"/>
      <c r="AU12" s="863"/>
      <c r="AV12" s="863"/>
      <c r="AW12" s="863"/>
      <c r="AX12" s="863"/>
      <c r="AY12" s="863"/>
      <c r="AZ12" s="864"/>
      <c r="BA12" s="868" t="s">
        <v>9</v>
      </c>
      <c r="BB12" s="869"/>
      <c r="BC12" s="869"/>
      <c r="BD12" s="869"/>
      <c r="BE12" s="869"/>
      <c r="BF12" s="869"/>
      <c r="BG12" s="870" t="s">
        <v>78</v>
      </c>
      <c r="BH12" s="870"/>
      <c r="BI12" s="870"/>
      <c r="BJ12" s="871" t="s">
        <v>422</v>
      </c>
      <c r="BK12" s="871"/>
      <c r="BL12" s="871"/>
      <c r="BM12" s="872"/>
      <c r="BN12" s="880">
        <v>27471</v>
      </c>
      <c r="BO12" s="881"/>
      <c r="BP12" s="881"/>
      <c r="BQ12" s="881"/>
      <c r="BR12" s="881"/>
      <c r="BS12" s="881"/>
      <c r="BT12" s="881"/>
      <c r="BU12" s="881"/>
      <c r="BV12" s="881"/>
      <c r="BW12" s="881"/>
      <c r="BX12" s="881"/>
      <c r="BY12" s="881"/>
      <c r="BZ12" s="881"/>
      <c r="CA12" s="881"/>
      <c r="CB12" s="881"/>
      <c r="CC12" s="882"/>
      <c r="CD12" s="886">
        <v>98449</v>
      </c>
      <c r="CE12" s="881"/>
      <c r="CF12" s="881"/>
      <c r="CG12" s="881"/>
      <c r="CH12" s="881"/>
      <c r="CI12" s="881"/>
      <c r="CJ12" s="881"/>
      <c r="CK12" s="881"/>
      <c r="CL12" s="881"/>
      <c r="CM12" s="881"/>
      <c r="CN12" s="881"/>
      <c r="CO12" s="881"/>
      <c r="CP12" s="881"/>
      <c r="CQ12" s="881"/>
      <c r="CR12" s="881"/>
      <c r="CS12" s="881"/>
      <c r="CT12" s="881"/>
      <c r="CU12" s="881"/>
      <c r="CV12" s="881"/>
      <c r="CW12" s="882"/>
      <c r="CX12" s="888" t="s">
        <v>373</v>
      </c>
      <c r="CY12" s="889"/>
      <c r="CZ12" s="881">
        <v>8</v>
      </c>
      <c r="DA12" s="881"/>
      <c r="DB12" s="881"/>
      <c r="DC12" s="881"/>
      <c r="DD12" s="881"/>
      <c r="DE12" s="881"/>
      <c r="DF12" s="881"/>
      <c r="DG12" s="881"/>
      <c r="DH12" s="881"/>
      <c r="DI12" s="881"/>
      <c r="DJ12" s="881"/>
      <c r="DK12" s="881"/>
      <c r="DL12" s="881"/>
      <c r="DM12" s="881"/>
      <c r="DN12" s="881"/>
      <c r="DO12" s="881"/>
      <c r="DP12" s="892" t="s">
        <v>374</v>
      </c>
      <c r="DQ12" s="893"/>
      <c r="DR12" s="888" t="s">
        <v>373</v>
      </c>
      <c r="DS12" s="889"/>
      <c r="DT12" s="881">
        <v>91450</v>
      </c>
      <c r="DU12" s="881" t="e">
        <v>#REF!</v>
      </c>
      <c r="DV12" s="881" t="e">
        <v>#REF!</v>
      </c>
      <c r="DW12" s="881" t="e">
        <v>#REF!</v>
      </c>
      <c r="DX12" s="881" t="e">
        <v>#REF!</v>
      </c>
      <c r="DY12" s="881" t="e">
        <v>#REF!</v>
      </c>
      <c r="DZ12" s="881" t="e">
        <v>#REF!</v>
      </c>
      <c r="EA12" s="881" t="e">
        <v>#REF!</v>
      </c>
      <c r="EB12" s="881" t="e">
        <v>#REF!</v>
      </c>
      <c r="EC12" s="881" t="e">
        <v>#REF!</v>
      </c>
      <c r="ED12" s="881" t="e">
        <v>#REF!</v>
      </c>
      <c r="EE12" s="881" t="e">
        <v>#REF!</v>
      </c>
      <c r="EF12" s="881" t="e">
        <v>#REF!</v>
      </c>
      <c r="EG12" s="881" t="e">
        <v>#REF!</v>
      </c>
      <c r="EH12" s="881" t="e">
        <v>#REF!</v>
      </c>
      <c r="EI12" s="881" t="e">
        <v>#REF!</v>
      </c>
      <c r="EJ12" s="881" t="e">
        <v>#REF!</v>
      </c>
      <c r="EK12" s="881" t="e">
        <v>#REF!</v>
      </c>
      <c r="EL12" s="881" t="e">
        <v>#REF!</v>
      </c>
      <c r="EM12" s="881" t="e">
        <v>#REF!</v>
      </c>
      <c r="EN12" s="881" t="e">
        <v>#REF!</v>
      </c>
      <c r="EO12" s="881" t="e">
        <v>#REF!</v>
      </c>
      <c r="EP12" s="892" t="s">
        <v>374</v>
      </c>
      <c r="EQ12" s="893"/>
      <c r="ER12" s="886">
        <f t="shared" ref="ER12" si="0">BN12+CD12-CZ12-DT12</f>
        <v>34462</v>
      </c>
      <c r="ES12" s="881"/>
      <c r="ET12" s="881"/>
      <c r="EU12" s="881"/>
      <c r="EV12" s="881"/>
      <c r="EW12" s="881"/>
      <c r="EX12" s="881"/>
      <c r="EY12" s="881"/>
      <c r="EZ12" s="881"/>
      <c r="FA12" s="881"/>
      <c r="FB12" s="881"/>
      <c r="FC12" s="881"/>
      <c r="FD12" s="881"/>
      <c r="FE12" s="881"/>
      <c r="FF12" s="881"/>
      <c r="FG12" s="896"/>
    </row>
    <row r="13" spans="1:163" s="215" customFormat="1" ht="3.75" hidden="1" customHeight="1" x14ac:dyDescent="0.2">
      <c r="A13" s="221"/>
      <c r="B13" s="878"/>
      <c r="C13" s="878"/>
      <c r="D13" s="878"/>
      <c r="E13" s="878"/>
      <c r="F13" s="878"/>
      <c r="G13" s="878"/>
      <c r="H13" s="878"/>
      <c r="I13" s="878"/>
      <c r="J13" s="878"/>
      <c r="K13" s="878"/>
      <c r="L13" s="878"/>
      <c r="M13" s="878"/>
      <c r="N13" s="878"/>
      <c r="O13" s="878"/>
      <c r="P13" s="878"/>
      <c r="Q13" s="878"/>
      <c r="R13" s="878"/>
      <c r="S13" s="878"/>
      <c r="T13" s="878"/>
      <c r="U13" s="878"/>
      <c r="V13" s="878"/>
      <c r="W13" s="878"/>
      <c r="X13" s="878"/>
      <c r="Y13" s="878"/>
      <c r="Z13" s="878"/>
      <c r="AA13" s="878"/>
      <c r="AB13" s="878"/>
      <c r="AC13" s="878"/>
      <c r="AD13" s="878"/>
      <c r="AE13" s="878"/>
      <c r="AF13" s="878"/>
      <c r="AG13" s="878"/>
      <c r="AH13" s="878"/>
      <c r="AI13" s="878"/>
      <c r="AJ13" s="878"/>
      <c r="AK13" s="878"/>
      <c r="AL13" s="878"/>
      <c r="AM13" s="879"/>
      <c r="AN13" s="865"/>
      <c r="AO13" s="866"/>
      <c r="AP13" s="866"/>
      <c r="AQ13" s="866"/>
      <c r="AR13" s="866"/>
      <c r="AS13" s="866"/>
      <c r="AT13" s="866"/>
      <c r="AU13" s="866"/>
      <c r="AV13" s="866"/>
      <c r="AW13" s="866"/>
      <c r="AX13" s="866"/>
      <c r="AY13" s="866"/>
      <c r="AZ13" s="867"/>
      <c r="BA13" s="217"/>
      <c r="BB13" s="218"/>
      <c r="BC13" s="218"/>
      <c r="BD13" s="218"/>
      <c r="BE13" s="218"/>
      <c r="BF13" s="218"/>
      <c r="BG13" s="219"/>
      <c r="BH13" s="219"/>
      <c r="BI13" s="219"/>
      <c r="BJ13" s="218"/>
      <c r="BK13" s="218"/>
      <c r="BL13" s="218"/>
      <c r="BM13" s="220"/>
      <c r="BN13" s="883"/>
      <c r="BO13" s="884"/>
      <c r="BP13" s="884"/>
      <c r="BQ13" s="884"/>
      <c r="BR13" s="884"/>
      <c r="BS13" s="884"/>
      <c r="BT13" s="884"/>
      <c r="BU13" s="884"/>
      <c r="BV13" s="884"/>
      <c r="BW13" s="884"/>
      <c r="BX13" s="884"/>
      <c r="BY13" s="884"/>
      <c r="BZ13" s="884"/>
      <c r="CA13" s="884"/>
      <c r="CB13" s="884"/>
      <c r="CC13" s="885"/>
      <c r="CD13" s="887"/>
      <c r="CE13" s="884"/>
      <c r="CF13" s="884"/>
      <c r="CG13" s="884"/>
      <c r="CH13" s="884"/>
      <c r="CI13" s="884"/>
      <c r="CJ13" s="884"/>
      <c r="CK13" s="884"/>
      <c r="CL13" s="884"/>
      <c r="CM13" s="884"/>
      <c r="CN13" s="884"/>
      <c r="CO13" s="884"/>
      <c r="CP13" s="884"/>
      <c r="CQ13" s="884"/>
      <c r="CR13" s="884"/>
      <c r="CS13" s="884"/>
      <c r="CT13" s="884"/>
      <c r="CU13" s="884"/>
      <c r="CV13" s="884"/>
      <c r="CW13" s="885"/>
      <c r="CX13" s="890"/>
      <c r="CY13" s="891"/>
      <c r="CZ13" s="884"/>
      <c r="DA13" s="884"/>
      <c r="DB13" s="884"/>
      <c r="DC13" s="884"/>
      <c r="DD13" s="884"/>
      <c r="DE13" s="884"/>
      <c r="DF13" s="884"/>
      <c r="DG13" s="884"/>
      <c r="DH13" s="884"/>
      <c r="DI13" s="884"/>
      <c r="DJ13" s="884"/>
      <c r="DK13" s="884"/>
      <c r="DL13" s="884"/>
      <c r="DM13" s="884"/>
      <c r="DN13" s="884"/>
      <c r="DO13" s="884"/>
      <c r="DP13" s="894"/>
      <c r="DQ13" s="895"/>
      <c r="DR13" s="890"/>
      <c r="DS13" s="891"/>
      <c r="DT13" s="884"/>
      <c r="DU13" s="884"/>
      <c r="DV13" s="884"/>
      <c r="DW13" s="884"/>
      <c r="DX13" s="884"/>
      <c r="DY13" s="884"/>
      <c r="DZ13" s="884"/>
      <c r="EA13" s="884"/>
      <c r="EB13" s="884"/>
      <c r="EC13" s="884"/>
      <c r="ED13" s="884"/>
      <c r="EE13" s="884"/>
      <c r="EF13" s="884"/>
      <c r="EG13" s="884"/>
      <c r="EH13" s="884"/>
      <c r="EI13" s="884"/>
      <c r="EJ13" s="884"/>
      <c r="EK13" s="884"/>
      <c r="EL13" s="884"/>
      <c r="EM13" s="884"/>
      <c r="EN13" s="884"/>
      <c r="EO13" s="884"/>
      <c r="EP13" s="894"/>
      <c r="EQ13" s="895"/>
      <c r="ER13" s="887"/>
      <c r="ES13" s="884"/>
      <c r="ET13" s="884"/>
      <c r="EU13" s="884"/>
      <c r="EV13" s="884"/>
      <c r="EW13" s="884"/>
      <c r="EX13" s="884"/>
      <c r="EY13" s="884"/>
      <c r="EZ13" s="884"/>
      <c r="FA13" s="884"/>
      <c r="FB13" s="884"/>
      <c r="FC13" s="884"/>
      <c r="FD13" s="884"/>
      <c r="FE13" s="884"/>
      <c r="FF13" s="884"/>
      <c r="FG13" s="897"/>
    </row>
    <row r="14" spans="1:163" s="215" customFormat="1" ht="13.5" hidden="1" customHeight="1" x14ac:dyDescent="0.2">
      <c r="A14" s="214"/>
      <c r="B14" s="898" t="s">
        <v>378</v>
      </c>
      <c r="C14" s="898"/>
      <c r="D14" s="898"/>
      <c r="E14" s="898"/>
      <c r="F14" s="898"/>
      <c r="G14" s="898"/>
      <c r="H14" s="898"/>
      <c r="I14" s="898"/>
      <c r="J14" s="898"/>
      <c r="K14" s="898"/>
      <c r="L14" s="898"/>
      <c r="M14" s="898"/>
      <c r="N14" s="898"/>
      <c r="O14" s="898"/>
      <c r="P14" s="898"/>
      <c r="Q14" s="898"/>
      <c r="R14" s="898"/>
      <c r="S14" s="898"/>
      <c r="T14" s="898"/>
      <c r="U14" s="898"/>
      <c r="V14" s="898"/>
      <c r="W14" s="898"/>
      <c r="X14" s="898"/>
      <c r="Y14" s="898"/>
      <c r="Z14" s="898"/>
      <c r="AA14" s="898"/>
      <c r="AB14" s="898"/>
      <c r="AC14" s="898"/>
      <c r="AD14" s="898"/>
      <c r="AE14" s="898"/>
      <c r="AF14" s="898"/>
      <c r="AG14" s="898"/>
      <c r="AH14" s="898"/>
      <c r="AI14" s="898"/>
      <c r="AJ14" s="898"/>
      <c r="AK14" s="898"/>
      <c r="AL14" s="898"/>
      <c r="AM14" s="899"/>
      <c r="AN14" s="859"/>
      <c r="AO14" s="860"/>
      <c r="AP14" s="860"/>
      <c r="AQ14" s="860"/>
      <c r="AR14" s="860"/>
      <c r="AS14" s="860"/>
      <c r="AT14" s="860"/>
      <c r="AU14" s="860"/>
      <c r="AV14" s="860"/>
      <c r="AW14" s="860"/>
      <c r="AX14" s="860"/>
      <c r="AY14" s="860"/>
      <c r="AZ14" s="861"/>
      <c r="BA14" s="868" t="s">
        <v>9</v>
      </c>
      <c r="BB14" s="869"/>
      <c r="BC14" s="869"/>
      <c r="BD14" s="869"/>
      <c r="BE14" s="869"/>
      <c r="BF14" s="869"/>
      <c r="BG14" s="870" t="s">
        <v>79</v>
      </c>
      <c r="BH14" s="870"/>
      <c r="BI14" s="870"/>
      <c r="BJ14" s="871" t="s">
        <v>421</v>
      </c>
      <c r="BK14" s="871"/>
      <c r="BL14" s="871"/>
      <c r="BM14" s="872"/>
      <c r="BN14" s="880">
        <v>145354</v>
      </c>
      <c r="BO14" s="881"/>
      <c r="BP14" s="881"/>
      <c r="BQ14" s="881"/>
      <c r="BR14" s="881"/>
      <c r="BS14" s="881"/>
      <c r="BT14" s="881"/>
      <c r="BU14" s="881"/>
      <c r="BV14" s="881"/>
      <c r="BW14" s="881"/>
      <c r="BX14" s="881"/>
      <c r="BY14" s="881"/>
      <c r="BZ14" s="881"/>
      <c r="CA14" s="881"/>
      <c r="CB14" s="881"/>
      <c r="CC14" s="882"/>
      <c r="CD14" s="886">
        <v>130837</v>
      </c>
      <c r="CE14" s="881"/>
      <c r="CF14" s="881"/>
      <c r="CG14" s="881"/>
      <c r="CH14" s="881"/>
      <c r="CI14" s="881"/>
      <c r="CJ14" s="881"/>
      <c r="CK14" s="881"/>
      <c r="CL14" s="881"/>
      <c r="CM14" s="881"/>
      <c r="CN14" s="881"/>
      <c r="CO14" s="881"/>
      <c r="CP14" s="881"/>
      <c r="CQ14" s="881"/>
      <c r="CR14" s="881"/>
      <c r="CS14" s="881"/>
      <c r="CT14" s="881"/>
      <c r="CU14" s="881"/>
      <c r="CV14" s="881"/>
      <c r="CW14" s="882"/>
      <c r="CX14" s="889" t="s">
        <v>373</v>
      </c>
      <c r="CY14" s="889"/>
      <c r="CZ14" s="881">
        <v>110368</v>
      </c>
      <c r="DA14" s="881"/>
      <c r="DB14" s="881"/>
      <c r="DC14" s="881"/>
      <c r="DD14" s="881"/>
      <c r="DE14" s="881"/>
      <c r="DF14" s="881"/>
      <c r="DG14" s="881"/>
      <c r="DH14" s="881"/>
      <c r="DI14" s="881"/>
      <c r="DJ14" s="881"/>
      <c r="DK14" s="881"/>
      <c r="DL14" s="881"/>
      <c r="DM14" s="881"/>
      <c r="DN14" s="881"/>
      <c r="DO14" s="881"/>
      <c r="DP14" s="892" t="s">
        <v>374</v>
      </c>
      <c r="DQ14" s="892"/>
      <c r="DR14" s="888" t="s">
        <v>373</v>
      </c>
      <c r="DS14" s="889"/>
      <c r="DT14" s="881">
        <v>37393</v>
      </c>
      <c r="DU14" s="881" t="e">
        <v>#REF!</v>
      </c>
      <c r="DV14" s="881" t="e">
        <v>#REF!</v>
      </c>
      <c r="DW14" s="881" t="e">
        <v>#REF!</v>
      </c>
      <c r="DX14" s="881" t="e">
        <v>#REF!</v>
      </c>
      <c r="DY14" s="881" t="e">
        <v>#REF!</v>
      </c>
      <c r="DZ14" s="881" t="e">
        <v>#REF!</v>
      </c>
      <c r="EA14" s="881" t="e">
        <v>#REF!</v>
      </c>
      <c r="EB14" s="881" t="e">
        <v>#REF!</v>
      </c>
      <c r="EC14" s="881" t="e">
        <v>#REF!</v>
      </c>
      <c r="ED14" s="881" t="e">
        <v>#REF!</v>
      </c>
      <c r="EE14" s="881" t="e">
        <v>#REF!</v>
      </c>
      <c r="EF14" s="881" t="e">
        <v>#REF!</v>
      </c>
      <c r="EG14" s="881" t="e">
        <v>#REF!</v>
      </c>
      <c r="EH14" s="881" t="e">
        <v>#REF!</v>
      </c>
      <c r="EI14" s="881" t="e">
        <v>#REF!</v>
      </c>
      <c r="EJ14" s="881" t="e">
        <v>#REF!</v>
      </c>
      <c r="EK14" s="881" t="e">
        <v>#REF!</v>
      </c>
      <c r="EL14" s="881" t="e">
        <v>#REF!</v>
      </c>
      <c r="EM14" s="881" t="e">
        <v>#REF!</v>
      </c>
      <c r="EN14" s="881" t="e">
        <v>#REF!</v>
      </c>
      <c r="EO14" s="881" t="e">
        <v>#REF!</v>
      </c>
      <c r="EP14" s="892" t="s">
        <v>374</v>
      </c>
      <c r="EQ14" s="893"/>
      <c r="ER14" s="886">
        <f t="shared" ref="ER14" si="1">BN14+CD14-CZ14-DT14</f>
        <v>128430</v>
      </c>
      <c r="ES14" s="881"/>
      <c r="ET14" s="881"/>
      <c r="EU14" s="881"/>
      <c r="EV14" s="881"/>
      <c r="EW14" s="881"/>
      <c r="EX14" s="881"/>
      <c r="EY14" s="881"/>
      <c r="EZ14" s="881"/>
      <c r="FA14" s="881"/>
      <c r="FB14" s="881"/>
      <c r="FC14" s="881"/>
      <c r="FD14" s="881"/>
      <c r="FE14" s="881"/>
      <c r="FF14" s="881"/>
      <c r="FG14" s="896"/>
    </row>
    <row r="15" spans="1:163" s="215" customFormat="1" ht="3" hidden="1" customHeight="1" x14ac:dyDescent="0.2">
      <c r="A15" s="216"/>
      <c r="B15" s="876"/>
      <c r="C15" s="876"/>
      <c r="D15" s="876"/>
      <c r="E15" s="876"/>
      <c r="F15" s="876"/>
      <c r="G15" s="876"/>
      <c r="H15" s="876"/>
      <c r="I15" s="876"/>
      <c r="J15" s="876"/>
      <c r="K15" s="876"/>
      <c r="L15" s="876"/>
      <c r="M15" s="876"/>
      <c r="N15" s="876"/>
      <c r="O15" s="876"/>
      <c r="P15" s="876"/>
      <c r="Q15" s="876"/>
      <c r="R15" s="876"/>
      <c r="S15" s="876"/>
      <c r="T15" s="876"/>
      <c r="U15" s="876"/>
      <c r="V15" s="876"/>
      <c r="W15" s="876"/>
      <c r="X15" s="876"/>
      <c r="Y15" s="876"/>
      <c r="Z15" s="876"/>
      <c r="AA15" s="876"/>
      <c r="AB15" s="876"/>
      <c r="AC15" s="876"/>
      <c r="AD15" s="876"/>
      <c r="AE15" s="876"/>
      <c r="AF15" s="876"/>
      <c r="AG15" s="876"/>
      <c r="AH15" s="876"/>
      <c r="AI15" s="876"/>
      <c r="AJ15" s="876"/>
      <c r="AK15" s="876"/>
      <c r="AL15" s="876"/>
      <c r="AM15" s="877"/>
      <c r="AN15" s="862"/>
      <c r="AO15" s="863"/>
      <c r="AP15" s="863"/>
      <c r="AQ15" s="863"/>
      <c r="AR15" s="863"/>
      <c r="AS15" s="863"/>
      <c r="AT15" s="863"/>
      <c r="AU15" s="863"/>
      <c r="AV15" s="863"/>
      <c r="AW15" s="863"/>
      <c r="AX15" s="863"/>
      <c r="AY15" s="863"/>
      <c r="AZ15" s="864"/>
      <c r="BA15" s="217"/>
      <c r="BB15" s="218"/>
      <c r="BC15" s="218"/>
      <c r="BD15" s="218"/>
      <c r="BE15" s="218"/>
      <c r="BF15" s="218"/>
      <c r="BG15" s="219"/>
      <c r="BH15" s="219"/>
      <c r="BI15" s="219"/>
      <c r="BJ15" s="218"/>
      <c r="BK15" s="218"/>
      <c r="BL15" s="218"/>
      <c r="BM15" s="220"/>
      <c r="BN15" s="883"/>
      <c r="BO15" s="884"/>
      <c r="BP15" s="884"/>
      <c r="BQ15" s="884"/>
      <c r="BR15" s="884"/>
      <c r="BS15" s="884"/>
      <c r="BT15" s="884"/>
      <c r="BU15" s="884"/>
      <c r="BV15" s="884"/>
      <c r="BW15" s="884"/>
      <c r="BX15" s="884"/>
      <c r="BY15" s="884"/>
      <c r="BZ15" s="884"/>
      <c r="CA15" s="884"/>
      <c r="CB15" s="884"/>
      <c r="CC15" s="885"/>
      <c r="CD15" s="887"/>
      <c r="CE15" s="884"/>
      <c r="CF15" s="884"/>
      <c r="CG15" s="884"/>
      <c r="CH15" s="884"/>
      <c r="CI15" s="884"/>
      <c r="CJ15" s="884"/>
      <c r="CK15" s="884"/>
      <c r="CL15" s="884"/>
      <c r="CM15" s="884"/>
      <c r="CN15" s="884"/>
      <c r="CO15" s="884"/>
      <c r="CP15" s="884"/>
      <c r="CQ15" s="884"/>
      <c r="CR15" s="884"/>
      <c r="CS15" s="884"/>
      <c r="CT15" s="884"/>
      <c r="CU15" s="884"/>
      <c r="CV15" s="884"/>
      <c r="CW15" s="885"/>
      <c r="CX15" s="891"/>
      <c r="CY15" s="891"/>
      <c r="CZ15" s="884"/>
      <c r="DA15" s="884"/>
      <c r="DB15" s="884"/>
      <c r="DC15" s="884"/>
      <c r="DD15" s="884"/>
      <c r="DE15" s="884"/>
      <c r="DF15" s="884"/>
      <c r="DG15" s="884"/>
      <c r="DH15" s="884"/>
      <c r="DI15" s="884"/>
      <c r="DJ15" s="884"/>
      <c r="DK15" s="884"/>
      <c r="DL15" s="884"/>
      <c r="DM15" s="884"/>
      <c r="DN15" s="884"/>
      <c r="DO15" s="884"/>
      <c r="DP15" s="894"/>
      <c r="DQ15" s="894"/>
      <c r="DR15" s="890"/>
      <c r="DS15" s="891"/>
      <c r="DT15" s="884"/>
      <c r="DU15" s="884"/>
      <c r="DV15" s="884"/>
      <c r="DW15" s="884"/>
      <c r="DX15" s="884"/>
      <c r="DY15" s="884"/>
      <c r="DZ15" s="884"/>
      <c r="EA15" s="884"/>
      <c r="EB15" s="884"/>
      <c r="EC15" s="884"/>
      <c r="ED15" s="884"/>
      <c r="EE15" s="884"/>
      <c r="EF15" s="884"/>
      <c r="EG15" s="884"/>
      <c r="EH15" s="884"/>
      <c r="EI15" s="884"/>
      <c r="EJ15" s="884"/>
      <c r="EK15" s="884"/>
      <c r="EL15" s="884"/>
      <c r="EM15" s="884"/>
      <c r="EN15" s="884"/>
      <c r="EO15" s="884"/>
      <c r="EP15" s="894"/>
      <c r="EQ15" s="895"/>
      <c r="ER15" s="887"/>
      <c r="ES15" s="884"/>
      <c r="ET15" s="884"/>
      <c r="EU15" s="884"/>
      <c r="EV15" s="884"/>
      <c r="EW15" s="884"/>
      <c r="EX15" s="884"/>
      <c r="EY15" s="884"/>
      <c r="EZ15" s="884"/>
      <c r="FA15" s="884"/>
      <c r="FB15" s="884"/>
      <c r="FC15" s="884"/>
      <c r="FD15" s="884"/>
      <c r="FE15" s="884"/>
      <c r="FF15" s="884"/>
      <c r="FG15" s="897"/>
    </row>
    <row r="16" spans="1:163" s="215" customFormat="1" ht="13.5" hidden="1" customHeight="1" x14ac:dyDescent="0.2">
      <c r="A16" s="216"/>
      <c r="B16" s="876"/>
      <c r="C16" s="876"/>
      <c r="D16" s="876"/>
      <c r="E16" s="876"/>
      <c r="F16" s="876"/>
      <c r="G16" s="876"/>
      <c r="H16" s="876"/>
      <c r="I16" s="876"/>
      <c r="J16" s="876"/>
      <c r="K16" s="876"/>
      <c r="L16" s="876"/>
      <c r="M16" s="876"/>
      <c r="N16" s="876"/>
      <c r="O16" s="876"/>
      <c r="P16" s="876"/>
      <c r="Q16" s="876"/>
      <c r="R16" s="876"/>
      <c r="S16" s="876"/>
      <c r="T16" s="876"/>
      <c r="U16" s="876"/>
      <c r="V16" s="876"/>
      <c r="W16" s="876"/>
      <c r="X16" s="876"/>
      <c r="Y16" s="876"/>
      <c r="Z16" s="876"/>
      <c r="AA16" s="876"/>
      <c r="AB16" s="876"/>
      <c r="AC16" s="876"/>
      <c r="AD16" s="876"/>
      <c r="AE16" s="876"/>
      <c r="AF16" s="876"/>
      <c r="AG16" s="876"/>
      <c r="AH16" s="876"/>
      <c r="AI16" s="876"/>
      <c r="AJ16" s="876"/>
      <c r="AK16" s="876"/>
      <c r="AL16" s="876"/>
      <c r="AM16" s="877"/>
      <c r="AN16" s="862"/>
      <c r="AO16" s="863"/>
      <c r="AP16" s="863"/>
      <c r="AQ16" s="863"/>
      <c r="AR16" s="863"/>
      <c r="AS16" s="863"/>
      <c r="AT16" s="863"/>
      <c r="AU16" s="863"/>
      <c r="AV16" s="863"/>
      <c r="AW16" s="863"/>
      <c r="AX16" s="863"/>
      <c r="AY16" s="863"/>
      <c r="AZ16" s="864"/>
      <c r="BA16" s="868" t="s">
        <v>9</v>
      </c>
      <c r="BB16" s="869"/>
      <c r="BC16" s="869"/>
      <c r="BD16" s="869"/>
      <c r="BE16" s="869"/>
      <c r="BF16" s="869"/>
      <c r="BG16" s="870" t="s">
        <v>78</v>
      </c>
      <c r="BH16" s="870"/>
      <c r="BI16" s="870"/>
      <c r="BJ16" s="871" t="s">
        <v>422</v>
      </c>
      <c r="BK16" s="871"/>
      <c r="BL16" s="871"/>
      <c r="BM16" s="872"/>
      <c r="BN16" s="880">
        <v>109997</v>
      </c>
      <c r="BO16" s="881"/>
      <c r="BP16" s="881"/>
      <c r="BQ16" s="881"/>
      <c r="BR16" s="881"/>
      <c r="BS16" s="881"/>
      <c r="BT16" s="881"/>
      <c r="BU16" s="881"/>
      <c r="BV16" s="881"/>
      <c r="BW16" s="881"/>
      <c r="BX16" s="881"/>
      <c r="BY16" s="881"/>
      <c r="BZ16" s="881"/>
      <c r="CA16" s="881"/>
      <c r="CB16" s="881"/>
      <c r="CC16" s="882"/>
      <c r="CD16" s="886">
        <v>14025</v>
      </c>
      <c r="CE16" s="881"/>
      <c r="CF16" s="881"/>
      <c r="CG16" s="881"/>
      <c r="CH16" s="881"/>
      <c r="CI16" s="881"/>
      <c r="CJ16" s="881"/>
      <c r="CK16" s="881"/>
      <c r="CL16" s="881"/>
      <c r="CM16" s="881"/>
      <c r="CN16" s="881"/>
      <c r="CO16" s="881"/>
      <c r="CP16" s="881"/>
      <c r="CQ16" s="881"/>
      <c r="CR16" s="881"/>
      <c r="CS16" s="881"/>
      <c r="CT16" s="881"/>
      <c r="CU16" s="881"/>
      <c r="CV16" s="881"/>
      <c r="CW16" s="882"/>
      <c r="CX16" s="889" t="s">
        <v>373</v>
      </c>
      <c r="CY16" s="889"/>
      <c r="CZ16" s="881">
        <v>0</v>
      </c>
      <c r="DA16" s="881"/>
      <c r="DB16" s="881"/>
      <c r="DC16" s="881"/>
      <c r="DD16" s="881"/>
      <c r="DE16" s="881"/>
      <c r="DF16" s="881"/>
      <c r="DG16" s="881"/>
      <c r="DH16" s="881"/>
      <c r="DI16" s="881"/>
      <c r="DJ16" s="881"/>
      <c r="DK16" s="881"/>
      <c r="DL16" s="881"/>
      <c r="DM16" s="881"/>
      <c r="DN16" s="881"/>
      <c r="DO16" s="881"/>
      <c r="DP16" s="892" t="s">
        <v>374</v>
      </c>
      <c r="DQ16" s="892"/>
      <c r="DR16" s="888" t="s">
        <v>373</v>
      </c>
      <c r="DS16" s="889"/>
      <c r="DT16" s="881">
        <v>149</v>
      </c>
      <c r="DU16" s="881" t="e">
        <v>#REF!</v>
      </c>
      <c r="DV16" s="881" t="e">
        <v>#REF!</v>
      </c>
      <c r="DW16" s="881" t="e">
        <v>#REF!</v>
      </c>
      <c r="DX16" s="881" t="e">
        <v>#REF!</v>
      </c>
      <c r="DY16" s="881" t="e">
        <v>#REF!</v>
      </c>
      <c r="DZ16" s="881" t="e">
        <v>#REF!</v>
      </c>
      <c r="EA16" s="881" t="e">
        <v>#REF!</v>
      </c>
      <c r="EB16" s="881" t="e">
        <v>#REF!</v>
      </c>
      <c r="EC16" s="881" t="e">
        <v>#REF!</v>
      </c>
      <c r="ED16" s="881" t="e">
        <v>#REF!</v>
      </c>
      <c r="EE16" s="881" t="e">
        <v>#REF!</v>
      </c>
      <c r="EF16" s="881" t="e">
        <v>#REF!</v>
      </c>
      <c r="EG16" s="881" t="e">
        <v>#REF!</v>
      </c>
      <c r="EH16" s="881" t="e">
        <v>#REF!</v>
      </c>
      <c r="EI16" s="881" t="e">
        <v>#REF!</v>
      </c>
      <c r="EJ16" s="881" t="e">
        <v>#REF!</v>
      </c>
      <c r="EK16" s="881" t="e">
        <v>#REF!</v>
      </c>
      <c r="EL16" s="881" t="e">
        <v>#REF!</v>
      </c>
      <c r="EM16" s="881" t="e">
        <v>#REF!</v>
      </c>
      <c r="EN16" s="881" t="e">
        <v>#REF!</v>
      </c>
      <c r="EO16" s="881" t="e">
        <v>#REF!</v>
      </c>
      <c r="EP16" s="892" t="s">
        <v>374</v>
      </c>
      <c r="EQ16" s="893"/>
      <c r="ER16" s="886">
        <f t="shared" ref="ER16" si="2">BN16+CD16-CZ16-DT16</f>
        <v>123873</v>
      </c>
      <c r="ES16" s="881"/>
      <c r="ET16" s="881"/>
      <c r="EU16" s="881"/>
      <c r="EV16" s="881"/>
      <c r="EW16" s="881"/>
      <c r="EX16" s="881"/>
      <c r="EY16" s="881"/>
      <c r="EZ16" s="881"/>
      <c r="FA16" s="881"/>
      <c r="FB16" s="881"/>
      <c r="FC16" s="881"/>
      <c r="FD16" s="881"/>
      <c r="FE16" s="881"/>
      <c r="FF16" s="881"/>
      <c r="FG16" s="896"/>
    </row>
    <row r="17" spans="1:163" s="215" customFormat="1" ht="3" hidden="1" customHeight="1" x14ac:dyDescent="0.2">
      <c r="A17" s="221"/>
      <c r="B17" s="878"/>
      <c r="C17" s="878"/>
      <c r="D17" s="878"/>
      <c r="E17" s="878"/>
      <c r="F17" s="878"/>
      <c r="G17" s="878"/>
      <c r="H17" s="878"/>
      <c r="I17" s="878"/>
      <c r="J17" s="878"/>
      <c r="K17" s="878"/>
      <c r="L17" s="878"/>
      <c r="M17" s="878"/>
      <c r="N17" s="878"/>
      <c r="O17" s="878"/>
      <c r="P17" s="878"/>
      <c r="Q17" s="878"/>
      <c r="R17" s="878"/>
      <c r="S17" s="878"/>
      <c r="T17" s="878"/>
      <c r="U17" s="878"/>
      <c r="V17" s="878"/>
      <c r="W17" s="878"/>
      <c r="X17" s="878"/>
      <c r="Y17" s="878"/>
      <c r="Z17" s="878"/>
      <c r="AA17" s="878"/>
      <c r="AB17" s="878"/>
      <c r="AC17" s="878"/>
      <c r="AD17" s="878"/>
      <c r="AE17" s="878"/>
      <c r="AF17" s="878"/>
      <c r="AG17" s="878"/>
      <c r="AH17" s="878"/>
      <c r="AI17" s="878"/>
      <c r="AJ17" s="878"/>
      <c r="AK17" s="878"/>
      <c r="AL17" s="878"/>
      <c r="AM17" s="879"/>
      <c r="AN17" s="865"/>
      <c r="AO17" s="866"/>
      <c r="AP17" s="866"/>
      <c r="AQ17" s="866"/>
      <c r="AR17" s="866"/>
      <c r="AS17" s="866"/>
      <c r="AT17" s="866"/>
      <c r="AU17" s="866"/>
      <c r="AV17" s="866"/>
      <c r="AW17" s="866"/>
      <c r="AX17" s="866"/>
      <c r="AY17" s="866"/>
      <c r="AZ17" s="867"/>
      <c r="BA17" s="217"/>
      <c r="BB17" s="218"/>
      <c r="BC17" s="218"/>
      <c r="BD17" s="218"/>
      <c r="BE17" s="218"/>
      <c r="BF17" s="218"/>
      <c r="BG17" s="219"/>
      <c r="BH17" s="219"/>
      <c r="BI17" s="219"/>
      <c r="BJ17" s="218"/>
      <c r="BK17" s="218"/>
      <c r="BL17" s="218"/>
      <c r="BM17" s="220"/>
      <c r="BN17" s="883"/>
      <c r="BO17" s="884"/>
      <c r="BP17" s="884"/>
      <c r="BQ17" s="884"/>
      <c r="BR17" s="884"/>
      <c r="BS17" s="884"/>
      <c r="BT17" s="884"/>
      <c r="BU17" s="884"/>
      <c r="BV17" s="884"/>
      <c r="BW17" s="884"/>
      <c r="BX17" s="884"/>
      <c r="BY17" s="884"/>
      <c r="BZ17" s="884"/>
      <c r="CA17" s="884"/>
      <c r="CB17" s="884"/>
      <c r="CC17" s="885"/>
      <c r="CD17" s="887"/>
      <c r="CE17" s="884"/>
      <c r="CF17" s="884"/>
      <c r="CG17" s="884"/>
      <c r="CH17" s="884"/>
      <c r="CI17" s="884"/>
      <c r="CJ17" s="884"/>
      <c r="CK17" s="884"/>
      <c r="CL17" s="884"/>
      <c r="CM17" s="884"/>
      <c r="CN17" s="884"/>
      <c r="CO17" s="884"/>
      <c r="CP17" s="884"/>
      <c r="CQ17" s="884"/>
      <c r="CR17" s="884"/>
      <c r="CS17" s="884"/>
      <c r="CT17" s="884"/>
      <c r="CU17" s="884"/>
      <c r="CV17" s="884"/>
      <c r="CW17" s="885"/>
      <c r="CX17" s="891"/>
      <c r="CY17" s="891"/>
      <c r="CZ17" s="884"/>
      <c r="DA17" s="884"/>
      <c r="DB17" s="884"/>
      <c r="DC17" s="884"/>
      <c r="DD17" s="884"/>
      <c r="DE17" s="884"/>
      <c r="DF17" s="884"/>
      <c r="DG17" s="884"/>
      <c r="DH17" s="884"/>
      <c r="DI17" s="884"/>
      <c r="DJ17" s="884"/>
      <c r="DK17" s="884"/>
      <c r="DL17" s="884"/>
      <c r="DM17" s="884"/>
      <c r="DN17" s="884"/>
      <c r="DO17" s="884"/>
      <c r="DP17" s="894"/>
      <c r="DQ17" s="894"/>
      <c r="DR17" s="890"/>
      <c r="DS17" s="891"/>
      <c r="DT17" s="884"/>
      <c r="DU17" s="884"/>
      <c r="DV17" s="884"/>
      <c r="DW17" s="884"/>
      <c r="DX17" s="884"/>
      <c r="DY17" s="884"/>
      <c r="DZ17" s="884"/>
      <c r="EA17" s="884"/>
      <c r="EB17" s="884"/>
      <c r="EC17" s="884"/>
      <c r="ED17" s="884"/>
      <c r="EE17" s="884"/>
      <c r="EF17" s="884"/>
      <c r="EG17" s="884"/>
      <c r="EH17" s="884"/>
      <c r="EI17" s="884"/>
      <c r="EJ17" s="884"/>
      <c r="EK17" s="884"/>
      <c r="EL17" s="884"/>
      <c r="EM17" s="884"/>
      <c r="EN17" s="884"/>
      <c r="EO17" s="884"/>
      <c r="EP17" s="894"/>
      <c r="EQ17" s="895"/>
      <c r="ER17" s="887"/>
      <c r="ES17" s="884"/>
      <c r="ET17" s="884"/>
      <c r="EU17" s="884"/>
      <c r="EV17" s="884"/>
      <c r="EW17" s="884"/>
      <c r="EX17" s="884"/>
      <c r="EY17" s="884"/>
      <c r="EZ17" s="884"/>
      <c r="FA17" s="884"/>
      <c r="FB17" s="884"/>
      <c r="FC17" s="884"/>
      <c r="FD17" s="884"/>
      <c r="FE17" s="884"/>
      <c r="FF17" s="884"/>
      <c r="FG17" s="897"/>
    </row>
    <row r="18" spans="1:163" s="215" customFormat="1" ht="13.5" hidden="1" customHeight="1" x14ac:dyDescent="0.2">
      <c r="A18" s="214"/>
      <c r="B18" s="898" t="s">
        <v>381</v>
      </c>
      <c r="C18" s="898"/>
      <c r="D18" s="898"/>
      <c r="E18" s="898"/>
      <c r="F18" s="898"/>
      <c r="G18" s="898"/>
      <c r="H18" s="898"/>
      <c r="I18" s="898"/>
      <c r="J18" s="898"/>
      <c r="K18" s="898"/>
      <c r="L18" s="898"/>
      <c r="M18" s="898"/>
      <c r="N18" s="898"/>
      <c r="O18" s="898"/>
      <c r="P18" s="898"/>
      <c r="Q18" s="898"/>
      <c r="R18" s="898"/>
      <c r="S18" s="898"/>
      <c r="T18" s="898"/>
      <c r="U18" s="898"/>
      <c r="V18" s="898"/>
      <c r="W18" s="898"/>
      <c r="X18" s="898"/>
      <c r="Y18" s="898"/>
      <c r="Z18" s="898"/>
      <c r="AA18" s="898"/>
      <c r="AB18" s="898"/>
      <c r="AC18" s="898"/>
      <c r="AD18" s="898"/>
      <c r="AE18" s="898"/>
      <c r="AF18" s="898"/>
      <c r="AG18" s="898"/>
      <c r="AH18" s="898"/>
      <c r="AI18" s="898"/>
      <c r="AJ18" s="898"/>
      <c r="AK18" s="898"/>
      <c r="AL18" s="898"/>
      <c r="AM18" s="899"/>
      <c r="AN18" s="859"/>
      <c r="AO18" s="860"/>
      <c r="AP18" s="860"/>
      <c r="AQ18" s="860"/>
      <c r="AR18" s="860"/>
      <c r="AS18" s="860"/>
      <c r="AT18" s="860"/>
      <c r="AU18" s="860"/>
      <c r="AV18" s="860"/>
      <c r="AW18" s="860"/>
      <c r="AX18" s="860"/>
      <c r="AY18" s="860"/>
      <c r="AZ18" s="861"/>
      <c r="BA18" s="868" t="s">
        <v>9</v>
      </c>
      <c r="BB18" s="869"/>
      <c r="BC18" s="869"/>
      <c r="BD18" s="869"/>
      <c r="BE18" s="869"/>
      <c r="BF18" s="869"/>
      <c r="BG18" s="870" t="s">
        <v>79</v>
      </c>
      <c r="BH18" s="870"/>
      <c r="BI18" s="870"/>
      <c r="BJ18" s="871" t="s">
        <v>421</v>
      </c>
      <c r="BK18" s="871"/>
      <c r="BL18" s="871"/>
      <c r="BM18" s="872"/>
      <c r="BN18" s="880">
        <v>102951</v>
      </c>
      <c r="BO18" s="881"/>
      <c r="BP18" s="881"/>
      <c r="BQ18" s="881"/>
      <c r="BR18" s="881"/>
      <c r="BS18" s="881"/>
      <c r="BT18" s="881"/>
      <c r="BU18" s="881"/>
      <c r="BV18" s="881"/>
      <c r="BW18" s="881"/>
      <c r="BX18" s="881"/>
      <c r="BY18" s="881"/>
      <c r="BZ18" s="881"/>
      <c r="CA18" s="881"/>
      <c r="CB18" s="881"/>
      <c r="CC18" s="882"/>
      <c r="CD18" s="886">
        <v>315630</v>
      </c>
      <c r="CE18" s="881"/>
      <c r="CF18" s="881"/>
      <c r="CG18" s="881"/>
      <c r="CH18" s="881"/>
      <c r="CI18" s="881"/>
      <c r="CJ18" s="881"/>
      <c r="CK18" s="881"/>
      <c r="CL18" s="881"/>
      <c r="CM18" s="881"/>
      <c r="CN18" s="881"/>
      <c r="CO18" s="881"/>
      <c r="CP18" s="881"/>
      <c r="CQ18" s="881"/>
      <c r="CR18" s="881"/>
      <c r="CS18" s="881"/>
      <c r="CT18" s="881"/>
      <c r="CU18" s="881"/>
      <c r="CV18" s="881"/>
      <c r="CW18" s="882"/>
      <c r="CX18" s="889" t="s">
        <v>373</v>
      </c>
      <c r="CY18" s="889"/>
      <c r="CZ18" s="881">
        <v>80246</v>
      </c>
      <c r="DA18" s="881"/>
      <c r="DB18" s="881"/>
      <c r="DC18" s="881"/>
      <c r="DD18" s="881"/>
      <c r="DE18" s="881"/>
      <c r="DF18" s="881"/>
      <c r="DG18" s="881"/>
      <c r="DH18" s="881"/>
      <c r="DI18" s="881"/>
      <c r="DJ18" s="881"/>
      <c r="DK18" s="881"/>
      <c r="DL18" s="881"/>
      <c r="DM18" s="881"/>
      <c r="DN18" s="881"/>
      <c r="DO18" s="881"/>
      <c r="DP18" s="892" t="s">
        <v>374</v>
      </c>
      <c r="DQ18" s="892"/>
      <c r="DR18" s="888" t="s">
        <v>373</v>
      </c>
      <c r="DS18" s="889"/>
      <c r="DT18" s="881">
        <v>267125</v>
      </c>
      <c r="DU18" s="881" t="e">
        <v>#REF!</v>
      </c>
      <c r="DV18" s="881" t="e">
        <v>#REF!</v>
      </c>
      <c r="DW18" s="881" t="e">
        <v>#REF!</v>
      </c>
      <c r="DX18" s="881" t="e">
        <v>#REF!</v>
      </c>
      <c r="DY18" s="881" t="e">
        <v>#REF!</v>
      </c>
      <c r="DZ18" s="881" t="e">
        <v>#REF!</v>
      </c>
      <c r="EA18" s="881" t="e">
        <v>#REF!</v>
      </c>
      <c r="EB18" s="881" t="e">
        <v>#REF!</v>
      </c>
      <c r="EC18" s="881" t="e">
        <v>#REF!</v>
      </c>
      <c r="ED18" s="881" t="e">
        <v>#REF!</v>
      </c>
      <c r="EE18" s="881" t="e">
        <v>#REF!</v>
      </c>
      <c r="EF18" s="881" t="e">
        <v>#REF!</v>
      </c>
      <c r="EG18" s="881" t="e">
        <v>#REF!</v>
      </c>
      <c r="EH18" s="881" t="e">
        <v>#REF!</v>
      </c>
      <c r="EI18" s="881" t="e">
        <v>#REF!</v>
      </c>
      <c r="EJ18" s="881" t="e">
        <v>#REF!</v>
      </c>
      <c r="EK18" s="881" t="e">
        <v>#REF!</v>
      </c>
      <c r="EL18" s="881" t="e">
        <v>#REF!</v>
      </c>
      <c r="EM18" s="881" t="e">
        <v>#REF!</v>
      </c>
      <c r="EN18" s="881" t="e">
        <v>#REF!</v>
      </c>
      <c r="EO18" s="881" t="e">
        <v>#REF!</v>
      </c>
      <c r="EP18" s="892" t="s">
        <v>374</v>
      </c>
      <c r="EQ18" s="893"/>
      <c r="ER18" s="886">
        <f t="shared" ref="ER18" si="3">BN18+CD18-CZ18-DT18</f>
        <v>71210</v>
      </c>
      <c r="ES18" s="881"/>
      <c r="ET18" s="881"/>
      <c r="EU18" s="881"/>
      <c r="EV18" s="881"/>
      <c r="EW18" s="881"/>
      <c r="EX18" s="881"/>
      <c r="EY18" s="881"/>
      <c r="EZ18" s="881"/>
      <c r="FA18" s="881"/>
      <c r="FB18" s="881"/>
      <c r="FC18" s="881"/>
      <c r="FD18" s="881"/>
      <c r="FE18" s="881"/>
      <c r="FF18" s="881"/>
      <c r="FG18" s="896"/>
    </row>
    <row r="19" spans="1:163" s="215" customFormat="1" ht="3" hidden="1" customHeight="1" x14ac:dyDescent="0.2">
      <c r="A19" s="216"/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6"/>
      <c r="AB19" s="876"/>
      <c r="AC19" s="876"/>
      <c r="AD19" s="876"/>
      <c r="AE19" s="876"/>
      <c r="AF19" s="876"/>
      <c r="AG19" s="876"/>
      <c r="AH19" s="876"/>
      <c r="AI19" s="876"/>
      <c r="AJ19" s="876"/>
      <c r="AK19" s="876"/>
      <c r="AL19" s="876"/>
      <c r="AM19" s="877"/>
      <c r="AN19" s="862"/>
      <c r="AO19" s="863"/>
      <c r="AP19" s="863"/>
      <c r="AQ19" s="863"/>
      <c r="AR19" s="863"/>
      <c r="AS19" s="863"/>
      <c r="AT19" s="863"/>
      <c r="AU19" s="863"/>
      <c r="AV19" s="863"/>
      <c r="AW19" s="863"/>
      <c r="AX19" s="863"/>
      <c r="AY19" s="863"/>
      <c r="AZ19" s="864"/>
      <c r="BA19" s="217"/>
      <c r="BB19" s="218"/>
      <c r="BC19" s="218"/>
      <c r="BD19" s="218"/>
      <c r="BE19" s="218"/>
      <c r="BF19" s="218"/>
      <c r="BG19" s="219"/>
      <c r="BH19" s="219"/>
      <c r="BI19" s="219"/>
      <c r="BJ19" s="218"/>
      <c r="BK19" s="218"/>
      <c r="BL19" s="218"/>
      <c r="BM19" s="220"/>
      <c r="BN19" s="883"/>
      <c r="BO19" s="884"/>
      <c r="BP19" s="884"/>
      <c r="BQ19" s="884"/>
      <c r="BR19" s="884"/>
      <c r="BS19" s="884"/>
      <c r="BT19" s="884"/>
      <c r="BU19" s="884"/>
      <c r="BV19" s="884"/>
      <c r="BW19" s="884"/>
      <c r="BX19" s="884"/>
      <c r="BY19" s="884"/>
      <c r="BZ19" s="884"/>
      <c r="CA19" s="884"/>
      <c r="CB19" s="884"/>
      <c r="CC19" s="885"/>
      <c r="CD19" s="887"/>
      <c r="CE19" s="884"/>
      <c r="CF19" s="884"/>
      <c r="CG19" s="884"/>
      <c r="CH19" s="884"/>
      <c r="CI19" s="884"/>
      <c r="CJ19" s="884"/>
      <c r="CK19" s="884"/>
      <c r="CL19" s="884"/>
      <c r="CM19" s="884"/>
      <c r="CN19" s="884"/>
      <c r="CO19" s="884"/>
      <c r="CP19" s="884"/>
      <c r="CQ19" s="884"/>
      <c r="CR19" s="884"/>
      <c r="CS19" s="884"/>
      <c r="CT19" s="884"/>
      <c r="CU19" s="884"/>
      <c r="CV19" s="884"/>
      <c r="CW19" s="885"/>
      <c r="CX19" s="891"/>
      <c r="CY19" s="891"/>
      <c r="CZ19" s="884"/>
      <c r="DA19" s="884"/>
      <c r="DB19" s="884"/>
      <c r="DC19" s="884"/>
      <c r="DD19" s="884"/>
      <c r="DE19" s="884"/>
      <c r="DF19" s="884"/>
      <c r="DG19" s="884"/>
      <c r="DH19" s="884"/>
      <c r="DI19" s="884"/>
      <c r="DJ19" s="884"/>
      <c r="DK19" s="884"/>
      <c r="DL19" s="884"/>
      <c r="DM19" s="884"/>
      <c r="DN19" s="884"/>
      <c r="DO19" s="884"/>
      <c r="DP19" s="894"/>
      <c r="DQ19" s="894"/>
      <c r="DR19" s="890"/>
      <c r="DS19" s="891"/>
      <c r="DT19" s="884"/>
      <c r="DU19" s="884"/>
      <c r="DV19" s="884"/>
      <c r="DW19" s="884"/>
      <c r="DX19" s="884"/>
      <c r="DY19" s="884"/>
      <c r="DZ19" s="884"/>
      <c r="EA19" s="884"/>
      <c r="EB19" s="884"/>
      <c r="EC19" s="884"/>
      <c r="ED19" s="884"/>
      <c r="EE19" s="884"/>
      <c r="EF19" s="884"/>
      <c r="EG19" s="884"/>
      <c r="EH19" s="884"/>
      <c r="EI19" s="884"/>
      <c r="EJ19" s="884"/>
      <c r="EK19" s="884"/>
      <c r="EL19" s="884"/>
      <c r="EM19" s="884"/>
      <c r="EN19" s="884"/>
      <c r="EO19" s="884"/>
      <c r="EP19" s="894"/>
      <c r="EQ19" s="895"/>
      <c r="ER19" s="887"/>
      <c r="ES19" s="884"/>
      <c r="ET19" s="884"/>
      <c r="EU19" s="884"/>
      <c r="EV19" s="884"/>
      <c r="EW19" s="884"/>
      <c r="EX19" s="884"/>
      <c r="EY19" s="884"/>
      <c r="EZ19" s="884"/>
      <c r="FA19" s="884"/>
      <c r="FB19" s="884"/>
      <c r="FC19" s="884"/>
      <c r="FD19" s="884"/>
      <c r="FE19" s="884"/>
      <c r="FF19" s="884"/>
      <c r="FG19" s="897"/>
    </row>
    <row r="20" spans="1:163" s="215" customFormat="1" ht="13.5" hidden="1" customHeight="1" x14ac:dyDescent="0.2">
      <c r="A20" s="216"/>
      <c r="B20" s="876"/>
      <c r="C20" s="876"/>
      <c r="D20" s="876"/>
      <c r="E20" s="876"/>
      <c r="F20" s="876"/>
      <c r="G20" s="876"/>
      <c r="H20" s="876"/>
      <c r="I20" s="876"/>
      <c r="J20" s="876"/>
      <c r="K20" s="876"/>
      <c r="L20" s="876"/>
      <c r="M20" s="876"/>
      <c r="N20" s="876"/>
      <c r="O20" s="876"/>
      <c r="P20" s="876"/>
      <c r="Q20" s="876"/>
      <c r="R20" s="876"/>
      <c r="S20" s="876"/>
      <c r="T20" s="876"/>
      <c r="U20" s="876"/>
      <c r="V20" s="876"/>
      <c r="W20" s="876"/>
      <c r="X20" s="876"/>
      <c r="Y20" s="876"/>
      <c r="Z20" s="876"/>
      <c r="AA20" s="876"/>
      <c r="AB20" s="876"/>
      <c r="AC20" s="876"/>
      <c r="AD20" s="876"/>
      <c r="AE20" s="876"/>
      <c r="AF20" s="876"/>
      <c r="AG20" s="876"/>
      <c r="AH20" s="876"/>
      <c r="AI20" s="876"/>
      <c r="AJ20" s="876"/>
      <c r="AK20" s="876"/>
      <c r="AL20" s="876"/>
      <c r="AM20" s="877"/>
      <c r="AN20" s="862"/>
      <c r="AO20" s="863"/>
      <c r="AP20" s="863"/>
      <c r="AQ20" s="863"/>
      <c r="AR20" s="863"/>
      <c r="AS20" s="863"/>
      <c r="AT20" s="863"/>
      <c r="AU20" s="863"/>
      <c r="AV20" s="863"/>
      <c r="AW20" s="863"/>
      <c r="AX20" s="863"/>
      <c r="AY20" s="863"/>
      <c r="AZ20" s="864"/>
      <c r="BA20" s="868" t="s">
        <v>9</v>
      </c>
      <c r="BB20" s="869"/>
      <c r="BC20" s="869"/>
      <c r="BD20" s="869"/>
      <c r="BE20" s="869"/>
      <c r="BF20" s="869"/>
      <c r="BG20" s="870" t="s">
        <v>78</v>
      </c>
      <c r="BH20" s="870"/>
      <c r="BI20" s="870"/>
      <c r="BJ20" s="871" t="s">
        <v>422</v>
      </c>
      <c r="BK20" s="871"/>
      <c r="BL20" s="871"/>
      <c r="BM20" s="872"/>
      <c r="BN20" s="880">
        <v>119678</v>
      </c>
      <c r="BO20" s="881"/>
      <c r="BP20" s="881"/>
      <c r="BQ20" s="881"/>
      <c r="BR20" s="881"/>
      <c r="BS20" s="881"/>
      <c r="BT20" s="881"/>
      <c r="BU20" s="881"/>
      <c r="BV20" s="881"/>
      <c r="BW20" s="881"/>
      <c r="BX20" s="881"/>
      <c r="BY20" s="881"/>
      <c r="BZ20" s="881"/>
      <c r="CA20" s="881"/>
      <c r="CB20" s="881"/>
      <c r="CC20" s="882"/>
      <c r="CD20" s="886">
        <v>116963</v>
      </c>
      <c r="CE20" s="881"/>
      <c r="CF20" s="881"/>
      <c r="CG20" s="881"/>
      <c r="CH20" s="881"/>
      <c r="CI20" s="881"/>
      <c r="CJ20" s="881"/>
      <c r="CK20" s="881"/>
      <c r="CL20" s="881"/>
      <c r="CM20" s="881"/>
      <c r="CN20" s="881"/>
      <c r="CO20" s="881"/>
      <c r="CP20" s="881"/>
      <c r="CQ20" s="881"/>
      <c r="CR20" s="881"/>
      <c r="CS20" s="881"/>
      <c r="CT20" s="881"/>
      <c r="CU20" s="881"/>
      <c r="CV20" s="881"/>
      <c r="CW20" s="882"/>
      <c r="CX20" s="889" t="s">
        <v>373</v>
      </c>
      <c r="CY20" s="889"/>
      <c r="CZ20" s="881">
        <v>2633</v>
      </c>
      <c r="DA20" s="881"/>
      <c r="DB20" s="881"/>
      <c r="DC20" s="881"/>
      <c r="DD20" s="881"/>
      <c r="DE20" s="881"/>
      <c r="DF20" s="881"/>
      <c r="DG20" s="881"/>
      <c r="DH20" s="881"/>
      <c r="DI20" s="881"/>
      <c r="DJ20" s="881"/>
      <c r="DK20" s="881"/>
      <c r="DL20" s="881"/>
      <c r="DM20" s="881"/>
      <c r="DN20" s="881"/>
      <c r="DO20" s="881"/>
      <c r="DP20" s="892" t="s">
        <v>374</v>
      </c>
      <c r="DQ20" s="892"/>
      <c r="DR20" s="888" t="s">
        <v>373</v>
      </c>
      <c r="DS20" s="889"/>
      <c r="DT20" s="881">
        <v>109357</v>
      </c>
      <c r="DU20" s="881" t="e">
        <v>#REF!</v>
      </c>
      <c r="DV20" s="881" t="e">
        <v>#REF!</v>
      </c>
      <c r="DW20" s="881" t="e">
        <v>#REF!</v>
      </c>
      <c r="DX20" s="881" t="e">
        <v>#REF!</v>
      </c>
      <c r="DY20" s="881" t="e">
        <v>#REF!</v>
      </c>
      <c r="DZ20" s="881" t="e">
        <v>#REF!</v>
      </c>
      <c r="EA20" s="881" t="e">
        <v>#REF!</v>
      </c>
      <c r="EB20" s="881" t="e">
        <v>#REF!</v>
      </c>
      <c r="EC20" s="881" t="e">
        <v>#REF!</v>
      </c>
      <c r="ED20" s="881" t="e">
        <v>#REF!</v>
      </c>
      <c r="EE20" s="881" t="e">
        <v>#REF!</v>
      </c>
      <c r="EF20" s="881" t="e">
        <v>#REF!</v>
      </c>
      <c r="EG20" s="881" t="e">
        <v>#REF!</v>
      </c>
      <c r="EH20" s="881" t="e">
        <v>#REF!</v>
      </c>
      <c r="EI20" s="881" t="e">
        <v>#REF!</v>
      </c>
      <c r="EJ20" s="881" t="e">
        <v>#REF!</v>
      </c>
      <c r="EK20" s="881" t="e">
        <v>#REF!</v>
      </c>
      <c r="EL20" s="881" t="e">
        <v>#REF!</v>
      </c>
      <c r="EM20" s="881" t="e">
        <v>#REF!</v>
      </c>
      <c r="EN20" s="881" t="e">
        <v>#REF!</v>
      </c>
      <c r="EO20" s="881" t="e">
        <v>#REF!</v>
      </c>
      <c r="EP20" s="892" t="s">
        <v>374</v>
      </c>
      <c r="EQ20" s="893"/>
      <c r="ER20" s="886">
        <f t="shared" ref="ER20" si="4">BN20+CD20-CZ20-DT20</f>
        <v>124651</v>
      </c>
      <c r="ES20" s="881"/>
      <c r="ET20" s="881"/>
      <c r="EU20" s="881"/>
      <c r="EV20" s="881"/>
      <c r="EW20" s="881"/>
      <c r="EX20" s="881"/>
      <c r="EY20" s="881"/>
      <c r="EZ20" s="881"/>
      <c r="FA20" s="881"/>
      <c r="FB20" s="881"/>
      <c r="FC20" s="881"/>
      <c r="FD20" s="881"/>
      <c r="FE20" s="881"/>
      <c r="FF20" s="881"/>
      <c r="FG20" s="896"/>
    </row>
    <row r="21" spans="1:163" s="215" customFormat="1" ht="3" hidden="1" customHeight="1" x14ac:dyDescent="0.2">
      <c r="A21" s="221"/>
      <c r="B21" s="878"/>
      <c r="C21" s="878"/>
      <c r="D21" s="878"/>
      <c r="E21" s="878"/>
      <c r="F21" s="878"/>
      <c r="G21" s="878"/>
      <c r="H21" s="878"/>
      <c r="I21" s="878"/>
      <c r="J21" s="878"/>
      <c r="K21" s="878"/>
      <c r="L21" s="878"/>
      <c r="M21" s="878"/>
      <c r="N21" s="878"/>
      <c r="O21" s="878"/>
      <c r="P21" s="878"/>
      <c r="Q21" s="878"/>
      <c r="R21" s="878"/>
      <c r="S21" s="878"/>
      <c r="T21" s="878"/>
      <c r="U21" s="878"/>
      <c r="V21" s="878"/>
      <c r="W21" s="878"/>
      <c r="X21" s="878"/>
      <c r="Y21" s="878"/>
      <c r="Z21" s="878"/>
      <c r="AA21" s="878"/>
      <c r="AB21" s="878"/>
      <c r="AC21" s="878"/>
      <c r="AD21" s="878"/>
      <c r="AE21" s="878"/>
      <c r="AF21" s="878"/>
      <c r="AG21" s="878"/>
      <c r="AH21" s="878"/>
      <c r="AI21" s="878"/>
      <c r="AJ21" s="878"/>
      <c r="AK21" s="878"/>
      <c r="AL21" s="878"/>
      <c r="AM21" s="879"/>
      <c r="AN21" s="865"/>
      <c r="AO21" s="866"/>
      <c r="AP21" s="866"/>
      <c r="AQ21" s="866"/>
      <c r="AR21" s="866"/>
      <c r="AS21" s="866"/>
      <c r="AT21" s="866"/>
      <c r="AU21" s="866"/>
      <c r="AV21" s="866"/>
      <c r="AW21" s="866"/>
      <c r="AX21" s="866"/>
      <c r="AY21" s="866"/>
      <c r="AZ21" s="867"/>
      <c r="BA21" s="217"/>
      <c r="BB21" s="218"/>
      <c r="BC21" s="218"/>
      <c r="BD21" s="218"/>
      <c r="BE21" s="218"/>
      <c r="BF21" s="218"/>
      <c r="BG21" s="219"/>
      <c r="BH21" s="219"/>
      <c r="BI21" s="219"/>
      <c r="BJ21" s="218"/>
      <c r="BK21" s="218"/>
      <c r="BL21" s="218"/>
      <c r="BM21" s="220"/>
      <c r="BN21" s="883"/>
      <c r="BO21" s="884"/>
      <c r="BP21" s="884"/>
      <c r="BQ21" s="884"/>
      <c r="BR21" s="884"/>
      <c r="BS21" s="884"/>
      <c r="BT21" s="884"/>
      <c r="BU21" s="884"/>
      <c r="BV21" s="884"/>
      <c r="BW21" s="884"/>
      <c r="BX21" s="884"/>
      <c r="BY21" s="884"/>
      <c r="BZ21" s="884"/>
      <c r="CA21" s="884"/>
      <c r="CB21" s="884"/>
      <c r="CC21" s="885"/>
      <c r="CD21" s="887"/>
      <c r="CE21" s="884"/>
      <c r="CF21" s="884"/>
      <c r="CG21" s="884"/>
      <c r="CH21" s="884"/>
      <c r="CI21" s="884"/>
      <c r="CJ21" s="884"/>
      <c r="CK21" s="884"/>
      <c r="CL21" s="884"/>
      <c r="CM21" s="884"/>
      <c r="CN21" s="884"/>
      <c r="CO21" s="884"/>
      <c r="CP21" s="884"/>
      <c r="CQ21" s="884"/>
      <c r="CR21" s="884"/>
      <c r="CS21" s="884"/>
      <c r="CT21" s="884"/>
      <c r="CU21" s="884"/>
      <c r="CV21" s="884"/>
      <c r="CW21" s="885"/>
      <c r="CX21" s="891"/>
      <c r="CY21" s="891"/>
      <c r="CZ21" s="884"/>
      <c r="DA21" s="884"/>
      <c r="DB21" s="884"/>
      <c r="DC21" s="884"/>
      <c r="DD21" s="884"/>
      <c r="DE21" s="884"/>
      <c r="DF21" s="884"/>
      <c r="DG21" s="884"/>
      <c r="DH21" s="884"/>
      <c r="DI21" s="884"/>
      <c r="DJ21" s="884"/>
      <c r="DK21" s="884"/>
      <c r="DL21" s="884"/>
      <c r="DM21" s="884"/>
      <c r="DN21" s="884"/>
      <c r="DO21" s="884"/>
      <c r="DP21" s="894"/>
      <c r="DQ21" s="894"/>
      <c r="DR21" s="890"/>
      <c r="DS21" s="891"/>
      <c r="DT21" s="884"/>
      <c r="DU21" s="884"/>
      <c r="DV21" s="884"/>
      <c r="DW21" s="884"/>
      <c r="DX21" s="884"/>
      <c r="DY21" s="884"/>
      <c r="DZ21" s="884"/>
      <c r="EA21" s="884"/>
      <c r="EB21" s="884"/>
      <c r="EC21" s="884"/>
      <c r="ED21" s="884"/>
      <c r="EE21" s="884"/>
      <c r="EF21" s="884"/>
      <c r="EG21" s="884"/>
      <c r="EH21" s="884"/>
      <c r="EI21" s="884"/>
      <c r="EJ21" s="884"/>
      <c r="EK21" s="884"/>
      <c r="EL21" s="884"/>
      <c r="EM21" s="884"/>
      <c r="EN21" s="884"/>
      <c r="EO21" s="884"/>
      <c r="EP21" s="894"/>
      <c r="EQ21" s="895"/>
      <c r="ER21" s="887"/>
      <c r="ES21" s="884"/>
      <c r="ET21" s="884"/>
      <c r="EU21" s="884"/>
      <c r="EV21" s="884"/>
      <c r="EW21" s="884"/>
      <c r="EX21" s="884"/>
      <c r="EY21" s="884"/>
      <c r="EZ21" s="884"/>
      <c r="FA21" s="884"/>
      <c r="FB21" s="884"/>
      <c r="FC21" s="884"/>
      <c r="FD21" s="884"/>
      <c r="FE21" s="884"/>
      <c r="FF21" s="884"/>
      <c r="FG21" s="897"/>
    </row>
    <row r="22" spans="1:163" s="215" customFormat="1" ht="13.5" hidden="1" customHeight="1" x14ac:dyDescent="0.2">
      <c r="A22" s="214"/>
      <c r="B22" s="898" t="s">
        <v>384</v>
      </c>
      <c r="C22" s="898"/>
      <c r="D22" s="898"/>
      <c r="E22" s="898"/>
      <c r="F22" s="898"/>
      <c r="G22" s="898"/>
      <c r="H22" s="898"/>
      <c r="I22" s="898"/>
      <c r="J22" s="898"/>
      <c r="K22" s="898"/>
      <c r="L22" s="898"/>
      <c r="M22" s="898"/>
      <c r="N22" s="898"/>
      <c r="O22" s="898"/>
      <c r="P22" s="898"/>
      <c r="Q22" s="898"/>
      <c r="R22" s="898"/>
      <c r="S22" s="898"/>
      <c r="T22" s="898"/>
      <c r="U22" s="898"/>
      <c r="V22" s="898"/>
      <c r="W22" s="898"/>
      <c r="X22" s="898"/>
      <c r="Y22" s="898"/>
      <c r="Z22" s="898"/>
      <c r="AA22" s="898"/>
      <c r="AB22" s="898"/>
      <c r="AC22" s="898"/>
      <c r="AD22" s="898"/>
      <c r="AE22" s="898"/>
      <c r="AF22" s="898"/>
      <c r="AG22" s="898"/>
      <c r="AH22" s="898"/>
      <c r="AI22" s="898"/>
      <c r="AJ22" s="898"/>
      <c r="AK22" s="898"/>
      <c r="AL22" s="898"/>
      <c r="AM22" s="899"/>
      <c r="AN22" s="859"/>
      <c r="AO22" s="860"/>
      <c r="AP22" s="860"/>
      <c r="AQ22" s="860"/>
      <c r="AR22" s="860"/>
      <c r="AS22" s="860"/>
      <c r="AT22" s="860"/>
      <c r="AU22" s="860"/>
      <c r="AV22" s="860"/>
      <c r="AW22" s="860"/>
      <c r="AX22" s="860"/>
      <c r="AY22" s="860"/>
      <c r="AZ22" s="861"/>
      <c r="BA22" s="868" t="s">
        <v>9</v>
      </c>
      <c r="BB22" s="869"/>
      <c r="BC22" s="869"/>
      <c r="BD22" s="869"/>
      <c r="BE22" s="869"/>
      <c r="BF22" s="869"/>
      <c r="BG22" s="870" t="s">
        <v>79</v>
      </c>
      <c r="BH22" s="870"/>
      <c r="BI22" s="870"/>
      <c r="BJ22" s="871" t="s">
        <v>421</v>
      </c>
      <c r="BK22" s="871"/>
      <c r="BL22" s="871"/>
      <c r="BM22" s="872"/>
      <c r="BN22" s="880">
        <v>1808</v>
      </c>
      <c r="BO22" s="881"/>
      <c r="BP22" s="881"/>
      <c r="BQ22" s="881"/>
      <c r="BR22" s="881"/>
      <c r="BS22" s="881"/>
      <c r="BT22" s="881"/>
      <c r="BU22" s="881"/>
      <c r="BV22" s="881"/>
      <c r="BW22" s="881"/>
      <c r="BX22" s="881"/>
      <c r="BY22" s="881"/>
      <c r="BZ22" s="881"/>
      <c r="CA22" s="881"/>
      <c r="CB22" s="881"/>
      <c r="CC22" s="882"/>
      <c r="CD22" s="886">
        <v>37193</v>
      </c>
      <c r="CE22" s="881"/>
      <c r="CF22" s="881"/>
      <c r="CG22" s="881"/>
      <c r="CH22" s="881"/>
      <c r="CI22" s="881"/>
      <c r="CJ22" s="881"/>
      <c r="CK22" s="881"/>
      <c r="CL22" s="881"/>
      <c r="CM22" s="881"/>
      <c r="CN22" s="881"/>
      <c r="CO22" s="881"/>
      <c r="CP22" s="881"/>
      <c r="CQ22" s="881"/>
      <c r="CR22" s="881"/>
      <c r="CS22" s="881"/>
      <c r="CT22" s="881"/>
      <c r="CU22" s="881"/>
      <c r="CV22" s="881"/>
      <c r="CW22" s="882"/>
      <c r="CX22" s="889" t="s">
        <v>373</v>
      </c>
      <c r="CY22" s="889"/>
      <c r="CZ22" s="881">
        <v>0</v>
      </c>
      <c r="DA22" s="881"/>
      <c r="DB22" s="881"/>
      <c r="DC22" s="881"/>
      <c r="DD22" s="881"/>
      <c r="DE22" s="881"/>
      <c r="DF22" s="881"/>
      <c r="DG22" s="881"/>
      <c r="DH22" s="881"/>
      <c r="DI22" s="881"/>
      <c r="DJ22" s="881"/>
      <c r="DK22" s="881"/>
      <c r="DL22" s="881"/>
      <c r="DM22" s="881"/>
      <c r="DN22" s="881"/>
      <c r="DO22" s="881"/>
      <c r="DP22" s="892" t="s">
        <v>374</v>
      </c>
      <c r="DQ22" s="892"/>
      <c r="DR22" s="888" t="s">
        <v>373</v>
      </c>
      <c r="DS22" s="889"/>
      <c r="DT22" s="881">
        <v>38419</v>
      </c>
      <c r="DU22" s="881" t="e">
        <v>#REF!</v>
      </c>
      <c r="DV22" s="881" t="e">
        <v>#REF!</v>
      </c>
      <c r="DW22" s="881" t="e">
        <v>#REF!</v>
      </c>
      <c r="DX22" s="881" t="e">
        <v>#REF!</v>
      </c>
      <c r="DY22" s="881" t="e">
        <v>#REF!</v>
      </c>
      <c r="DZ22" s="881" t="e">
        <v>#REF!</v>
      </c>
      <c r="EA22" s="881" t="e">
        <v>#REF!</v>
      </c>
      <c r="EB22" s="881" t="e">
        <v>#REF!</v>
      </c>
      <c r="EC22" s="881" t="e">
        <v>#REF!</v>
      </c>
      <c r="ED22" s="881" t="e">
        <v>#REF!</v>
      </c>
      <c r="EE22" s="881" t="e">
        <v>#REF!</v>
      </c>
      <c r="EF22" s="881" t="e">
        <v>#REF!</v>
      </c>
      <c r="EG22" s="881" t="e">
        <v>#REF!</v>
      </c>
      <c r="EH22" s="881" t="e">
        <v>#REF!</v>
      </c>
      <c r="EI22" s="881" t="e">
        <v>#REF!</v>
      </c>
      <c r="EJ22" s="881" t="e">
        <v>#REF!</v>
      </c>
      <c r="EK22" s="881" t="e">
        <v>#REF!</v>
      </c>
      <c r="EL22" s="881" t="e">
        <v>#REF!</v>
      </c>
      <c r="EM22" s="881" t="e">
        <v>#REF!</v>
      </c>
      <c r="EN22" s="881" t="e">
        <v>#REF!</v>
      </c>
      <c r="EO22" s="881" t="e">
        <v>#REF!</v>
      </c>
      <c r="EP22" s="892" t="s">
        <v>374</v>
      </c>
      <c r="EQ22" s="893"/>
      <c r="ER22" s="886">
        <f t="shared" ref="ER22" si="5">BN22+CD22-CZ22-DT22</f>
        <v>582</v>
      </c>
      <c r="ES22" s="881"/>
      <c r="ET22" s="881"/>
      <c r="EU22" s="881"/>
      <c r="EV22" s="881"/>
      <c r="EW22" s="881"/>
      <c r="EX22" s="881"/>
      <c r="EY22" s="881"/>
      <c r="EZ22" s="881"/>
      <c r="FA22" s="881"/>
      <c r="FB22" s="881"/>
      <c r="FC22" s="881"/>
      <c r="FD22" s="881"/>
      <c r="FE22" s="881"/>
      <c r="FF22" s="881"/>
      <c r="FG22" s="896"/>
    </row>
    <row r="23" spans="1:163" s="215" customFormat="1" ht="3" hidden="1" customHeight="1" x14ac:dyDescent="0.2">
      <c r="A23" s="216"/>
      <c r="B23" s="876"/>
      <c r="C23" s="876"/>
      <c r="D23" s="876"/>
      <c r="E23" s="876"/>
      <c r="F23" s="876"/>
      <c r="G23" s="876"/>
      <c r="H23" s="876"/>
      <c r="I23" s="876"/>
      <c r="J23" s="876"/>
      <c r="K23" s="876"/>
      <c r="L23" s="876"/>
      <c r="M23" s="876"/>
      <c r="N23" s="876"/>
      <c r="O23" s="876"/>
      <c r="P23" s="876"/>
      <c r="Q23" s="876"/>
      <c r="R23" s="876"/>
      <c r="S23" s="876"/>
      <c r="T23" s="876"/>
      <c r="U23" s="876"/>
      <c r="V23" s="876"/>
      <c r="W23" s="876"/>
      <c r="X23" s="876"/>
      <c r="Y23" s="876"/>
      <c r="Z23" s="876"/>
      <c r="AA23" s="876"/>
      <c r="AB23" s="876"/>
      <c r="AC23" s="876"/>
      <c r="AD23" s="876"/>
      <c r="AE23" s="876"/>
      <c r="AF23" s="876"/>
      <c r="AG23" s="876"/>
      <c r="AH23" s="876"/>
      <c r="AI23" s="876"/>
      <c r="AJ23" s="876"/>
      <c r="AK23" s="876"/>
      <c r="AL23" s="876"/>
      <c r="AM23" s="877"/>
      <c r="AN23" s="862"/>
      <c r="AO23" s="863"/>
      <c r="AP23" s="863"/>
      <c r="AQ23" s="863"/>
      <c r="AR23" s="863"/>
      <c r="AS23" s="863"/>
      <c r="AT23" s="863"/>
      <c r="AU23" s="863"/>
      <c r="AV23" s="863"/>
      <c r="AW23" s="863"/>
      <c r="AX23" s="863"/>
      <c r="AY23" s="863"/>
      <c r="AZ23" s="864"/>
      <c r="BA23" s="217"/>
      <c r="BB23" s="218"/>
      <c r="BC23" s="218"/>
      <c r="BD23" s="218"/>
      <c r="BE23" s="218"/>
      <c r="BF23" s="218"/>
      <c r="BG23" s="219"/>
      <c r="BH23" s="219"/>
      <c r="BI23" s="219"/>
      <c r="BJ23" s="218"/>
      <c r="BK23" s="218"/>
      <c r="BL23" s="218"/>
      <c r="BM23" s="220"/>
      <c r="BN23" s="883"/>
      <c r="BO23" s="884"/>
      <c r="BP23" s="884"/>
      <c r="BQ23" s="884"/>
      <c r="BR23" s="884"/>
      <c r="BS23" s="884"/>
      <c r="BT23" s="884"/>
      <c r="BU23" s="884"/>
      <c r="BV23" s="884"/>
      <c r="BW23" s="884"/>
      <c r="BX23" s="884"/>
      <c r="BY23" s="884"/>
      <c r="BZ23" s="884"/>
      <c r="CA23" s="884"/>
      <c r="CB23" s="884"/>
      <c r="CC23" s="885"/>
      <c r="CD23" s="887"/>
      <c r="CE23" s="884"/>
      <c r="CF23" s="884"/>
      <c r="CG23" s="884"/>
      <c r="CH23" s="884"/>
      <c r="CI23" s="884"/>
      <c r="CJ23" s="884"/>
      <c r="CK23" s="884"/>
      <c r="CL23" s="884"/>
      <c r="CM23" s="884"/>
      <c r="CN23" s="884"/>
      <c r="CO23" s="884"/>
      <c r="CP23" s="884"/>
      <c r="CQ23" s="884"/>
      <c r="CR23" s="884"/>
      <c r="CS23" s="884"/>
      <c r="CT23" s="884"/>
      <c r="CU23" s="884"/>
      <c r="CV23" s="884"/>
      <c r="CW23" s="885"/>
      <c r="CX23" s="891"/>
      <c r="CY23" s="891"/>
      <c r="CZ23" s="884"/>
      <c r="DA23" s="884"/>
      <c r="DB23" s="884"/>
      <c r="DC23" s="884"/>
      <c r="DD23" s="884"/>
      <c r="DE23" s="884"/>
      <c r="DF23" s="884"/>
      <c r="DG23" s="884"/>
      <c r="DH23" s="884"/>
      <c r="DI23" s="884"/>
      <c r="DJ23" s="884"/>
      <c r="DK23" s="884"/>
      <c r="DL23" s="884"/>
      <c r="DM23" s="884"/>
      <c r="DN23" s="884"/>
      <c r="DO23" s="884"/>
      <c r="DP23" s="894"/>
      <c r="DQ23" s="894"/>
      <c r="DR23" s="890"/>
      <c r="DS23" s="891"/>
      <c r="DT23" s="884"/>
      <c r="DU23" s="884"/>
      <c r="DV23" s="884"/>
      <c r="DW23" s="884"/>
      <c r="DX23" s="884"/>
      <c r="DY23" s="884"/>
      <c r="DZ23" s="884"/>
      <c r="EA23" s="884"/>
      <c r="EB23" s="884"/>
      <c r="EC23" s="884"/>
      <c r="ED23" s="884"/>
      <c r="EE23" s="884"/>
      <c r="EF23" s="884"/>
      <c r="EG23" s="884"/>
      <c r="EH23" s="884"/>
      <c r="EI23" s="884"/>
      <c r="EJ23" s="884"/>
      <c r="EK23" s="884"/>
      <c r="EL23" s="884"/>
      <c r="EM23" s="884"/>
      <c r="EN23" s="884"/>
      <c r="EO23" s="884"/>
      <c r="EP23" s="894"/>
      <c r="EQ23" s="895"/>
      <c r="ER23" s="887"/>
      <c r="ES23" s="884"/>
      <c r="ET23" s="884"/>
      <c r="EU23" s="884"/>
      <c r="EV23" s="884"/>
      <c r="EW23" s="884"/>
      <c r="EX23" s="884"/>
      <c r="EY23" s="884"/>
      <c r="EZ23" s="884"/>
      <c r="FA23" s="884"/>
      <c r="FB23" s="884"/>
      <c r="FC23" s="884"/>
      <c r="FD23" s="884"/>
      <c r="FE23" s="884"/>
      <c r="FF23" s="884"/>
      <c r="FG23" s="897"/>
    </row>
    <row r="24" spans="1:163" s="215" customFormat="1" ht="13.5" hidden="1" customHeight="1" x14ac:dyDescent="0.2">
      <c r="A24" s="216"/>
      <c r="B24" s="876"/>
      <c r="C24" s="876"/>
      <c r="D24" s="876"/>
      <c r="E24" s="876"/>
      <c r="F24" s="876"/>
      <c r="G24" s="876"/>
      <c r="H24" s="876"/>
      <c r="I24" s="876"/>
      <c r="J24" s="876"/>
      <c r="K24" s="876"/>
      <c r="L24" s="876"/>
      <c r="M24" s="876"/>
      <c r="N24" s="876"/>
      <c r="O24" s="876"/>
      <c r="P24" s="876"/>
      <c r="Q24" s="876"/>
      <c r="R24" s="876"/>
      <c r="S24" s="876"/>
      <c r="T24" s="876"/>
      <c r="U24" s="876"/>
      <c r="V24" s="876"/>
      <c r="W24" s="876"/>
      <c r="X24" s="876"/>
      <c r="Y24" s="876"/>
      <c r="Z24" s="876"/>
      <c r="AA24" s="876"/>
      <c r="AB24" s="876"/>
      <c r="AC24" s="876"/>
      <c r="AD24" s="876"/>
      <c r="AE24" s="876"/>
      <c r="AF24" s="876"/>
      <c r="AG24" s="876"/>
      <c r="AH24" s="876"/>
      <c r="AI24" s="876"/>
      <c r="AJ24" s="876"/>
      <c r="AK24" s="876"/>
      <c r="AL24" s="876"/>
      <c r="AM24" s="877"/>
      <c r="AN24" s="862"/>
      <c r="AO24" s="863"/>
      <c r="AP24" s="863"/>
      <c r="AQ24" s="863"/>
      <c r="AR24" s="863"/>
      <c r="AS24" s="863"/>
      <c r="AT24" s="863"/>
      <c r="AU24" s="863"/>
      <c r="AV24" s="863"/>
      <c r="AW24" s="863"/>
      <c r="AX24" s="863"/>
      <c r="AY24" s="863"/>
      <c r="AZ24" s="864"/>
      <c r="BA24" s="868" t="s">
        <v>9</v>
      </c>
      <c r="BB24" s="869"/>
      <c r="BC24" s="869"/>
      <c r="BD24" s="869"/>
      <c r="BE24" s="869"/>
      <c r="BF24" s="869"/>
      <c r="BG24" s="870" t="s">
        <v>78</v>
      </c>
      <c r="BH24" s="870"/>
      <c r="BI24" s="870"/>
      <c r="BJ24" s="871" t="s">
        <v>422</v>
      </c>
      <c r="BK24" s="871"/>
      <c r="BL24" s="871"/>
      <c r="BM24" s="872"/>
      <c r="BN24" s="880">
        <v>1856</v>
      </c>
      <c r="BO24" s="881"/>
      <c r="BP24" s="881"/>
      <c r="BQ24" s="881"/>
      <c r="BR24" s="881"/>
      <c r="BS24" s="881"/>
      <c r="BT24" s="881"/>
      <c r="BU24" s="881"/>
      <c r="BV24" s="881"/>
      <c r="BW24" s="881"/>
      <c r="BX24" s="881"/>
      <c r="BY24" s="881"/>
      <c r="BZ24" s="881"/>
      <c r="CA24" s="881"/>
      <c r="CB24" s="881"/>
      <c r="CC24" s="882"/>
      <c r="CD24" s="886">
        <v>59479</v>
      </c>
      <c r="CE24" s="881"/>
      <c r="CF24" s="881"/>
      <c r="CG24" s="881"/>
      <c r="CH24" s="881"/>
      <c r="CI24" s="881"/>
      <c r="CJ24" s="881"/>
      <c r="CK24" s="881"/>
      <c r="CL24" s="881"/>
      <c r="CM24" s="881"/>
      <c r="CN24" s="881"/>
      <c r="CO24" s="881"/>
      <c r="CP24" s="881"/>
      <c r="CQ24" s="881"/>
      <c r="CR24" s="881"/>
      <c r="CS24" s="881"/>
      <c r="CT24" s="881"/>
      <c r="CU24" s="881"/>
      <c r="CV24" s="881"/>
      <c r="CW24" s="882"/>
      <c r="CX24" s="889" t="s">
        <v>373</v>
      </c>
      <c r="CY24" s="889"/>
      <c r="CZ24" s="881">
        <v>0</v>
      </c>
      <c r="DA24" s="881"/>
      <c r="DB24" s="881"/>
      <c r="DC24" s="881"/>
      <c r="DD24" s="881"/>
      <c r="DE24" s="881"/>
      <c r="DF24" s="881"/>
      <c r="DG24" s="881"/>
      <c r="DH24" s="881"/>
      <c r="DI24" s="881"/>
      <c r="DJ24" s="881"/>
      <c r="DK24" s="881"/>
      <c r="DL24" s="881"/>
      <c r="DM24" s="881"/>
      <c r="DN24" s="881"/>
      <c r="DO24" s="881"/>
      <c r="DP24" s="892" t="s">
        <v>374</v>
      </c>
      <c r="DQ24" s="892"/>
      <c r="DR24" s="888" t="s">
        <v>373</v>
      </c>
      <c r="DS24" s="889"/>
      <c r="DT24" s="881">
        <v>59528</v>
      </c>
      <c r="DU24" s="881" t="e">
        <v>#REF!</v>
      </c>
      <c r="DV24" s="881" t="e">
        <v>#REF!</v>
      </c>
      <c r="DW24" s="881" t="e">
        <v>#REF!</v>
      </c>
      <c r="DX24" s="881" t="e">
        <v>#REF!</v>
      </c>
      <c r="DY24" s="881" t="e">
        <v>#REF!</v>
      </c>
      <c r="DZ24" s="881" t="e">
        <v>#REF!</v>
      </c>
      <c r="EA24" s="881" t="e">
        <v>#REF!</v>
      </c>
      <c r="EB24" s="881" t="e">
        <v>#REF!</v>
      </c>
      <c r="EC24" s="881" t="e">
        <v>#REF!</v>
      </c>
      <c r="ED24" s="881" t="e">
        <v>#REF!</v>
      </c>
      <c r="EE24" s="881" t="e">
        <v>#REF!</v>
      </c>
      <c r="EF24" s="881" t="e">
        <v>#REF!</v>
      </c>
      <c r="EG24" s="881" t="e">
        <v>#REF!</v>
      </c>
      <c r="EH24" s="881" t="e">
        <v>#REF!</v>
      </c>
      <c r="EI24" s="881" t="e">
        <v>#REF!</v>
      </c>
      <c r="EJ24" s="881" t="e">
        <v>#REF!</v>
      </c>
      <c r="EK24" s="881" t="e">
        <v>#REF!</v>
      </c>
      <c r="EL24" s="881" t="e">
        <v>#REF!</v>
      </c>
      <c r="EM24" s="881" t="e">
        <v>#REF!</v>
      </c>
      <c r="EN24" s="881" t="e">
        <v>#REF!</v>
      </c>
      <c r="EO24" s="881" t="e">
        <v>#REF!</v>
      </c>
      <c r="EP24" s="892" t="s">
        <v>374</v>
      </c>
      <c r="EQ24" s="893"/>
      <c r="ER24" s="886">
        <f t="shared" ref="ER24" si="6">BN24+CD24-CZ24-DT24</f>
        <v>1807</v>
      </c>
      <c r="ES24" s="881"/>
      <c r="ET24" s="881"/>
      <c r="EU24" s="881"/>
      <c r="EV24" s="881"/>
      <c r="EW24" s="881"/>
      <c r="EX24" s="881"/>
      <c r="EY24" s="881"/>
      <c r="EZ24" s="881"/>
      <c r="FA24" s="881"/>
      <c r="FB24" s="881"/>
      <c r="FC24" s="881"/>
      <c r="FD24" s="881"/>
      <c r="FE24" s="881"/>
      <c r="FF24" s="881"/>
      <c r="FG24" s="896"/>
    </row>
    <row r="25" spans="1:163" s="215" customFormat="1" ht="3" hidden="1" customHeight="1" x14ac:dyDescent="0.2">
      <c r="A25" s="221"/>
      <c r="B25" s="878"/>
      <c r="C25" s="878"/>
      <c r="D25" s="878"/>
      <c r="E25" s="878"/>
      <c r="F25" s="878"/>
      <c r="G25" s="878"/>
      <c r="H25" s="878"/>
      <c r="I25" s="878"/>
      <c r="J25" s="878"/>
      <c r="K25" s="878"/>
      <c r="L25" s="878"/>
      <c r="M25" s="878"/>
      <c r="N25" s="878"/>
      <c r="O25" s="878"/>
      <c r="P25" s="878"/>
      <c r="Q25" s="878"/>
      <c r="R25" s="878"/>
      <c r="S25" s="878"/>
      <c r="T25" s="878"/>
      <c r="U25" s="878"/>
      <c r="V25" s="878"/>
      <c r="W25" s="878"/>
      <c r="X25" s="878"/>
      <c r="Y25" s="878"/>
      <c r="Z25" s="878"/>
      <c r="AA25" s="878"/>
      <c r="AB25" s="878"/>
      <c r="AC25" s="878"/>
      <c r="AD25" s="878"/>
      <c r="AE25" s="878"/>
      <c r="AF25" s="878"/>
      <c r="AG25" s="878"/>
      <c r="AH25" s="878"/>
      <c r="AI25" s="878"/>
      <c r="AJ25" s="878"/>
      <c r="AK25" s="878"/>
      <c r="AL25" s="878"/>
      <c r="AM25" s="879"/>
      <c r="AN25" s="865"/>
      <c r="AO25" s="866"/>
      <c r="AP25" s="866"/>
      <c r="AQ25" s="866"/>
      <c r="AR25" s="866"/>
      <c r="AS25" s="866"/>
      <c r="AT25" s="866"/>
      <c r="AU25" s="866"/>
      <c r="AV25" s="866"/>
      <c r="AW25" s="866"/>
      <c r="AX25" s="866"/>
      <c r="AY25" s="866"/>
      <c r="AZ25" s="867"/>
      <c r="BA25" s="217"/>
      <c r="BB25" s="218"/>
      <c r="BC25" s="218"/>
      <c r="BD25" s="218"/>
      <c r="BE25" s="218"/>
      <c r="BF25" s="218"/>
      <c r="BG25" s="219"/>
      <c r="BH25" s="219"/>
      <c r="BI25" s="219"/>
      <c r="BJ25" s="218"/>
      <c r="BK25" s="218"/>
      <c r="BL25" s="218"/>
      <c r="BM25" s="220"/>
      <c r="BN25" s="883"/>
      <c r="BO25" s="884"/>
      <c r="BP25" s="884"/>
      <c r="BQ25" s="884"/>
      <c r="BR25" s="884"/>
      <c r="BS25" s="884"/>
      <c r="BT25" s="884"/>
      <c r="BU25" s="884"/>
      <c r="BV25" s="884"/>
      <c r="BW25" s="884"/>
      <c r="BX25" s="884"/>
      <c r="BY25" s="884"/>
      <c r="BZ25" s="884"/>
      <c r="CA25" s="884"/>
      <c r="CB25" s="884"/>
      <c r="CC25" s="885"/>
      <c r="CD25" s="887"/>
      <c r="CE25" s="884"/>
      <c r="CF25" s="884"/>
      <c r="CG25" s="884"/>
      <c r="CH25" s="884"/>
      <c r="CI25" s="884"/>
      <c r="CJ25" s="884"/>
      <c r="CK25" s="884"/>
      <c r="CL25" s="884"/>
      <c r="CM25" s="884"/>
      <c r="CN25" s="884"/>
      <c r="CO25" s="884"/>
      <c r="CP25" s="884"/>
      <c r="CQ25" s="884"/>
      <c r="CR25" s="884"/>
      <c r="CS25" s="884"/>
      <c r="CT25" s="884"/>
      <c r="CU25" s="884"/>
      <c r="CV25" s="884"/>
      <c r="CW25" s="885"/>
      <c r="CX25" s="891"/>
      <c r="CY25" s="891"/>
      <c r="CZ25" s="884"/>
      <c r="DA25" s="884"/>
      <c r="DB25" s="884"/>
      <c r="DC25" s="884"/>
      <c r="DD25" s="884"/>
      <c r="DE25" s="884"/>
      <c r="DF25" s="884"/>
      <c r="DG25" s="884"/>
      <c r="DH25" s="884"/>
      <c r="DI25" s="884"/>
      <c r="DJ25" s="884"/>
      <c r="DK25" s="884"/>
      <c r="DL25" s="884"/>
      <c r="DM25" s="884"/>
      <c r="DN25" s="884"/>
      <c r="DO25" s="884"/>
      <c r="DP25" s="894"/>
      <c r="DQ25" s="894"/>
      <c r="DR25" s="890"/>
      <c r="DS25" s="891"/>
      <c r="DT25" s="884"/>
      <c r="DU25" s="884"/>
      <c r="DV25" s="884"/>
      <c r="DW25" s="884"/>
      <c r="DX25" s="884"/>
      <c r="DY25" s="884"/>
      <c r="DZ25" s="884"/>
      <c r="EA25" s="884"/>
      <c r="EB25" s="884"/>
      <c r="EC25" s="884"/>
      <c r="ED25" s="884"/>
      <c r="EE25" s="884"/>
      <c r="EF25" s="884"/>
      <c r="EG25" s="884"/>
      <c r="EH25" s="884"/>
      <c r="EI25" s="884"/>
      <c r="EJ25" s="884"/>
      <c r="EK25" s="884"/>
      <c r="EL25" s="884"/>
      <c r="EM25" s="884"/>
      <c r="EN25" s="884"/>
      <c r="EO25" s="884"/>
      <c r="EP25" s="894"/>
      <c r="EQ25" s="895"/>
      <c r="ER25" s="887"/>
      <c r="ES25" s="884"/>
      <c r="ET25" s="884"/>
      <c r="EU25" s="884"/>
      <c r="EV25" s="884"/>
      <c r="EW25" s="884"/>
      <c r="EX25" s="884"/>
      <c r="EY25" s="884"/>
      <c r="EZ25" s="884"/>
      <c r="FA25" s="884"/>
      <c r="FB25" s="884"/>
      <c r="FC25" s="884"/>
      <c r="FD25" s="884"/>
      <c r="FE25" s="884"/>
      <c r="FF25" s="884"/>
      <c r="FG25" s="897"/>
    </row>
    <row r="26" spans="1:163" s="215" customFormat="1" ht="13.5" hidden="1" customHeight="1" x14ac:dyDescent="0.2">
      <c r="A26" s="214"/>
      <c r="B26" s="898" t="s">
        <v>387</v>
      </c>
      <c r="C26" s="898"/>
      <c r="D26" s="898"/>
      <c r="E26" s="898"/>
      <c r="F26" s="898"/>
      <c r="G26" s="898"/>
      <c r="H26" s="898"/>
      <c r="I26" s="898"/>
      <c r="J26" s="898"/>
      <c r="K26" s="898"/>
      <c r="L26" s="898"/>
      <c r="M26" s="898"/>
      <c r="N26" s="898"/>
      <c r="O26" s="898"/>
      <c r="P26" s="898"/>
      <c r="Q26" s="898"/>
      <c r="R26" s="898"/>
      <c r="S26" s="898"/>
      <c r="T26" s="898"/>
      <c r="U26" s="898"/>
      <c r="V26" s="898"/>
      <c r="W26" s="898"/>
      <c r="X26" s="898"/>
      <c r="Y26" s="898"/>
      <c r="Z26" s="898"/>
      <c r="AA26" s="898"/>
      <c r="AB26" s="898"/>
      <c r="AC26" s="898"/>
      <c r="AD26" s="898"/>
      <c r="AE26" s="898"/>
      <c r="AF26" s="898"/>
      <c r="AG26" s="898"/>
      <c r="AH26" s="898"/>
      <c r="AI26" s="898"/>
      <c r="AJ26" s="898"/>
      <c r="AK26" s="898"/>
      <c r="AL26" s="898"/>
      <c r="AM26" s="899"/>
      <c r="AN26" s="859"/>
      <c r="AO26" s="860"/>
      <c r="AP26" s="860"/>
      <c r="AQ26" s="860"/>
      <c r="AR26" s="860"/>
      <c r="AS26" s="860"/>
      <c r="AT26" s="860"/>
      <c r="AU26" s="860"/>
      <c r="AV26" s="860"/>
      <c r="AW26" s="860"/>
      <c r="AX26" s="860"/>
      <c r="AY26" s="860"/>
      <c r="AZ26" s="861"/>
      <c r="BA26" s="868" t="s">
        <v>9</v>
      </c>
      <c r="BB26" s="869"/>
      <c r="BC26" s="869"/>
      <c r="BD26" s="869"/>
      <c r="BE26" s="869"/>
      <c r="BF26" s="869"/>
      <c r="BG26" s="870" t="s">
        <v>79</v>
      </c>
      <c r="BH26" s="870"/>
      <c r="BI26" s="870"/>
      <c r="BJ26" s="871" t="s">
        <v>421</v>
      </c>
      <c r="BK26" s="871"/>
      <c r="BL26" s="871"/>
      <c r="BM26" s="872"/>
      <c r="BN26" s="880">
        <v>29728</v>
      </c>
      <c r="BO26" s="881"/>
      <c r="BP26" s="881"/>
      <c r="BQ26" s="881"/>
      <c r="BR26" s="881"/>
      <c r="BS26" s="881"/>
      <c r="BT26" s="881"/>
      <c r="BU26" s="881"/>
      <c r="BV26" s="881"/>
      <c r="BW26" s="881"/>
      <c r="BX26" s="881"/>
      <c r="BY26" s="881"/>
      <c r="BZ26" s="881"/>
      <c r="CA26" s="881"/>
      <c r="CB26" s="881"/>
      <c r="CC26" s="882"/>
      <c r="CD26" s="886">
        <v>6525</v>
      </c>
      <c r="CE26" s="881"/>
      <c r="CF26" s="881"/>
      <c r="CG26" s="881"/>
      <c r="CH26" s="881"/>
      <c r="CI26" s="881"/>
      <c r="CJ26" s="881"/>
      <c r="CK26" s="881"/>
      <c r="CL26" s="881"/>
      <c r="CM26" s="881"/>
      <c r="CN26" s="881"/>
      <c r="CO26" s="881"/>
      <c r="CP26" s="881"/>
      <c r="CQ26" s="881"/>
      <c r="CR26" s="881"/>
      <c r="CS26" s="881"/>
      <c r="CT26" s="881"/>
      <c r="CU26" s="881"/>
      <c r="CV26" s="881"/>
      <c r="CW26" s="882"/>
      <c r="CX26" s="889" t="s">
        <v>373</v>
      </c>
      <c r="CY26" s="889"/>
      <c r="CZ26" s="881">
        <v>27432</v>
      </c>
      <c r="DA26" s="881"/>
      <c r="DB26" s="881"/>
      <c r="DC26" s="881"/>
      <c r="DD26" s="881"/>
      <c r="DE26" s="881"/>
      <c r="DF26" s="881"/>
      <c r="DG26" s="881"/>
      <c r="DH26" s="881"/>
      <c r="DI26" s="881"/>
      <c r="DJ26" s="881"/>
      <c r="DK26" s="881"/>
      <c r="DL26" s="881"/>
      <c r="DM26" s="881"/>
      <c r="DN26" s="881"/>
      <c r="DO26" s="881"/>
      <c r="DP26" s="892" t="s">
        <v>374</v>
      </c>
      <c r="DQ26" s="892"/>
      <c r="DR26" s="888" t="s">
        <v>373</v>
      </c>
      <c r="DS26" s="889"/>
      <c r="DT26" s="881">
        <v>5586</v>
      </c>
      <c r="DU26" s="881" t="e">
        <v>#REF!</v>
      </c>
      <c r="DV26" s="881" t="e">
        <v>#REF!</v>
      </c>
      <c r="DW26" s="881" t="e">
        <v>#REF!</v>
      </c>
      <c r="DX26" s="881" t="e">
        <v>#REF!</v>
      </c>
      <c r="DY26" s="881" t="e">
        <v>#REF!</v>
      </c>
      <c r="DZ26" s="881" t="e">
        <v>#REF!</v>
      </c>
      <c r="EA26" s="881" t="e">
        <v>#REF!</v>
      </c>
      <c r="EB26" s="881" t="e">
        <v>#REF!</v>
      </c>
      <c r="EC26" s="881" t="e">
        <v>#REF!</v>
      </c>
      <c r="ED26" s="881" t="e">
        <v>#REF!</v>
      </c>
      <c r="EE26" s="881" t="e">
        <v>#REF!</v>
      </c>
      <c r="EF26" s="881" t="e">
        <v>#REF!</v>
      </c>
      <c r="EG26" s="881" t="e">
        <v>#REF!</v>
      </c>
      <c r="EH26" s="881" t="e">
        <v>#REF!</v>
      </c>
      <c r="EI26" s="881" t="e">
        <v>#REF!</v>
      </c>
      <c r="EJ26" s="881" t="e">
        <v>#REF!</v>
      </c>
      <c r="EK26" s="881" t="e">
        <v>#REF!</v>
      </c>
      <c r="EL26" s="881" t="e">
        <v>#REF!</v>
      </c>
      <c r="EM26" s="881" t="e">
        <v>#REF!</v>
      </c>
      <c r="EN26" s="881" t="e">
        <v>#REF!</v>
      </c>
      <c r="EO26" s="881" t="e">
        <v>#REF!</v>
      </c>
      <c r="EP26" s="892" t="s">
        <v>374</v>
      </c>
      <c r="EQ26" s="893"/>
      <c r="ER26" s="886">
        <f t="shared" ref="ER26" si="7">BN26+CD26-CZ26-DT26</f>
        <v>3235</v>
      </c>
      <c r="ES26" s="881"/>
      <c r="ET26" s="881"/>
      <c r="EU26" s="881"/>
      <c r="EV26" s="881"/>
      <c r="EW26" s="881"/>
      <c r="EX26" s="881"/>
      <c r="EY26" s="881"/>
      <c r="EZ26" s="881"/>
      <c r="FA26" s="881"/>
      <c r="FB26" s="881"/>
      <c r="FC26" s="881"/>
      <c r="FD26" s="881"/>
      <c r="FE26" s="881"/>
      <c r="FF26" s="881"/>
      <c r="FG26" s="896"/>
    </row>
    <row r="27" spans="1:163" s="215" customFormat="1" ht="3" hidden="1" customHeight="1" x14ac:dyDescent="0.2">
      <c r="A27" s="216"/>
      <c r="B27" s="876"/>
      <c r="C27" s="876"/>
      <c r="D27" s="876"/>
      <c r="E27" s="876"/>
      <c r="F27" s="876"/>
      <c r="G27" s="876"/>
      <c r="H27" s="876"/>
      <c r="I27" s="876"/>
      <c r="J27" s="876"/>
      <c r="K27" s="876"/>
      <c r="L27" s="876"/>
      <c r="M27" s="876"/>
      <c r="N27" s="876"/>
      <c r="O27" s="876"/>
      <c r="P27" s="876"/>
      <c r="Q27" s="876"/>
      <c r="R27" s="876"/>
      <c r="S27" s="876"/>
      <c r="T27" s="876"/>
      <c r="U27" s="876"/>
      <c r="V27" s="876"/>
      <c r="W27" s="876"/>
      <c r="X27" s="876"/>
      <c r="Y27" s="876"/>
      <c r="Z27" s="876"/>
      <c r="AA27" s="876"/>
      <c r="AB27" s="876"/>
      <c r="AC27" s="876"/>
      <c r="AD27" s="876"/>
      <c r="AE27" s="876"/>
      <c r="AF27" s="876"/>
      <c r="AG27" s="876"/>
      <c r="AH27" s="876"/>
      <c r="AI27" s="876"/>
      <c r="AJ27" s="876"/>
      <c r="AK27" s="876"/>
      <c r="AL27" s="876"/>
      <c r="AM27" s="877"/>
      <c r="AN27" s="862"/>
      <c r="AO27" s="863"/>
      <c r="AP27" s="863"/>
      <c r="AQ27" s="863"/>
      <c r="AR27" s="863"/>
      <c r="AS27" s="863"/>
      <c r="AT27" s="863"/>
      <c r="AU27" s="863"/>
      <c r="AV27" s="863"/>
      <c r="AW27" s="863"/>
      <c r="AX27" s="863"/>
      <c r="AY27" s="863"/>
      <c r="AZ27" s="864"/>
      <c r="BA27" s="217"/>
      <c r="BB27" s="218"/>
      <c r="BC27" s="218"/>
      <c r="BD27" s="218"/>
      <c r="BE27" s="218"/>
      <c r="BF27" s="218"/>
      <c r="BG27" s="219"/>
      <c r="BH27" s="219"/>
      <c r="BI27" s="219"/>
      <c r="BJ27" s="218"/>
      <c r="BK27" s="218"/>
      <c r="BL27" s="218"/>
      <c r="BM27" s="220"/>
      <c r="BN27" s="883"/>
      <c r="BO27" s="884"/>
      <c r="BP27" s="884"/>
      <c r="BQ27" s="884"/>
      <c r="BR27" s="884"/>
      <c r="BS27" s="884"/>
      <c r="BT27" s="884"/>
      <c r="BU27" s="884"/>
      <c r="BV27" s="884"/>
      <c r="BW27" s="884"/>
      <c r="BX27" s="884"/>
      <c r="BY27" s="884"/>
      <c r="BZ27" s="884"/>
      <c r="CA27" s="884"/>
      <c r="CB27" s="884"/>
      <c r="CC27" s="885"/>
      <c r="CD27" s="887"/>
      <c r="CE27" s="884"/>
      <c r="CF27" s="884"/>
      <c r="CG27" s="884"/>
      <c r="CH27" s="884"/>
      <c r="CI27" s="884"/>
      <c r="CJ27" s="884"/>
      <c r="CK27" s="884"/>
      <c r="CL27" s="884"/>
      <c r="CM27" s="884"/>
      <c r="CN27" s="884"/>
      <c r="CO27" s="884"/>
      <c r="CP27" s="884"/>
      <c r="CQ27" s="884"/>
      <c r="CR27" s="884"/>
      <c r="CS27" s="884"/>
      <c r="CT27" s="884"/>
      <c r="CU27" s="884"/>
      <c r="CV27" s="884"/>
      <c r="CW27" s="885"/>
      <c r="CX27" s="891"/>
      <c r="CY27" s="891"/>
      <c r="CZ27" s="884"/>
      <c r="DA27" s="884"/>
      <c r="DB27" s="884"/>
      <c r="DC27" s="884"/>
      <c r="DD27" s="884"/>
      <c r="DE27" s="884"/>
      <c r="DF27" s="884"/>
      <c r="DG27" s="884"/>
      <c r="DH27" s="884"/>
      <c r="DI27" s="884"/>
      <c r="DJ27" s="884"/>
      <c r="DK27" s="884"/>
      <c r="DL27" s="884"/>
      <c r="DM27" s="884"/>
      <c r="DN27" s="884"/>
      <c r="DO27" s="884"/>
      <c r="DP27" s="894"/>
      <c r="DQ27" s="894"/>
      <c r="DR27" s="890"/>
      <c r="DS27" s="891"/>
      <c r="DT27" s="884"/>
      <c r="DU27" s="884"/>
      <c r="DV27" s="884"/>
      <c r="DW27" s="884"/>
      <c r="DX27" s="884"/>
      <c r="DY27" s="884"/>
      <c r="DZ27" s="884"/>
      <c r="EA27" s="884"/>
      <c r="EB27" s="884"/>
      <c r="EC27" s="884"/>
      <c r="ED27" s="884"/>
      <c r="EE27" s="884"/>
      <c r="EF27" s="884"/>
      <c r="EG27" s="884"/>
      <c r="EH27" s="884"/>
      <c r="EI27" s="884"/>
      <c r="EJ27" s="884"/>
      <c r="EK27" s="884"/>
      <c r="EL27" s="884"/>
      <c r="EM27" s="884"/>
      <c r="EN27" s="884"/>
      <c r="EO27" s="884"/>
      <c r="EP27" s="894"/>
      <c r="EQ27" s="895"/>
      <c r="ER27" s="887"/>
      <c r="ES27" s="884"/>
      <c r="ET27" s="884"/>
      <c r="EU27" s="884"/>
      <c r="EV27" s="884"/>
      <c r="EW27" s="884"/>
      <c r="EX27" s="884"/>
      <c r="EY27" s="884"/>
      <c r="EZ27" s="884"/>
      <c r="FA27" s="884"/>
      <c r="FB27" s="884"/>
      <c r="FC27" s="884"/>
      <c r="FD27" s="884"/>
      <c r="FE27" s="884"/>
      <c r="FF27" s="884"/>
      <c r="FG27" s="897"/>
    </row>
    <row r="28" spans="1:163" s="215" customFormat="1" ht="13.5" hidden="1" customHeight="1" x14ac:dyDescent="0.2">
      <c r="A28" s="216"/>
      <c r="B28" s="876"/>
      <c r="C28" s="876"/>
      <c r="D28" s="876"/>
      <c r="E28" s="876"/>
      <c r="F28" s="876"/>
      <c r="G28" s="876"/>
      <c r="H28" s="876"/>
      <c r="I28" s="876"/>
      <c r="J28" s="876"/>
      <c r="K28" s="876"/>
      <c r="L28" s="876"/>
      <c r="M28" s="876"/>
      <c r="N28" s="876"/>
      <c r="O28" s="876"/>
      <c r="P28" s="876"/>
      <c r="Q28" s="876"/>
      <c r="R28" s="876"/>
      <c r="S28" s="876"/>
      <c r="T28" s="876"/>
      <c r="U28" s="876"/>
      <c r="V28" s="876"/>
      <c r="W28" s="876"/>
      <c r="X28" s="876"/>
      <c r="Y28" s="876"/>
      <c r="Z28" s="876"/>
      <c r="AA28" s="876"/>
      <c r="AB28" s="876"/>
      <c r="AC28" s="876"/>
      <c r="AD28" s="876"/>
      <c r="AE28" s="876"/>
      <c r="AF28" s="876"/>
      <c r="AG28" s="876"/>
      <c r="AH28" s="876"/>
      <c r="AI28" s="876"/>
      <c r="AJ28" s="876"/>
      <c r="AK28" s="876"/>
      <c r="AL28" s="876"/>
      <c r="AM28" s="877"/>
      <c r="AN28" s="862"/>
      <c r="AO28" s="863"/>
      <c r="AP28" s="863"/>
      <c r="AQ28" s="863"/>
      <c r="AR28" s="863"/>
      <c r="AS28" s="863"/>
      <c r="AT28" s="863"/>
      <c r="AU28" s="863"/>
      <c r="AV28" s="863"/>
      <c r="AW28" s="863"/>
      <c r="AX28" s="863"/>
      <c r="AY28" s="863"/>
      <c r="AZ28" s="864"/>
      <c r="BA28" s="868" t="s">
        <v>9</v>
      </c>
      <c r="BB28" s="869"/>
      <c r="BC28" s="869"/>
      <c r="BD28" s="869"/>
      <c r="BE28" s="869"/>
      <c r="BF28" s="869"/>
      <c r="BG28" s="870" t="s">
        <v>78</v>
      </c>
      <c r="BH28" s="870"/>
      <c r="BI28" s="870"/>
      <c r="BJ28" s="871" t="s">
        <v>422</v>
      </c>
      <c r="BK28" s="871"/>
      <c r="BL28" s="871"/>
      <c r="BM28" s="872"/>
      <c r="BN28" s="880">
        <v>27432</v>
      </c>
      <c r="BO28" s="881"/>
      <c r="BP28" s="881"/>
      <c r="BQ28" s="881"/>
      <c r="BR28" s="881"/>
      <c r="BS28" s="881"/>
      <c r="BT28" s="881"/>
      <c r="BU28" s="881"/>
      <c r="BV28" s="881"/>
      <c r="BW28" s="881"/>
      <c r="BX28" s="881"/>
      <c r="BY28" s="881"/>
      <c r="BZ28" s="881"/>
      <c r="CA28" s="881"/>
      <c r="CB28" s="881"/>
      <c r="CC28" s="882"/>
      <c r="CD28" s="886">
        <v>4486</v>
      </c>
      <c r="CE28" s="881"/>
      <c r="CF28" s="881"/>
      <c r="CG28" s="881"/>
      <c r="CH28" s="881"/>
      <c r="CI28" s="881"/>
      <c r="CJ28" s="881"/>
      <c r="CK28" s="881"/>
      <c r="CL28" s="881"/>
      <c r="CM28" s="881"/>
      <c r="CN28" s="881"/>
      <c r="CO28" s="881"/>
      <c r="CP28" s="881"/>
      <c r="CQ28" s="881"/>
      <c r="CR28" s="881"/>
      <c r="CS28" s="881"/>
      <c r="CT28" s="881"/>
      <c r="CU28" s="881"/>
      <c r="CV28" s="881"/>
      <c r="CW28" s="882"/>
      <c r="CX28" s="889" t="s">
        <v>373</v>
      </c>
      <c r="CY28" s="889"/>
      <c r="CZ28" s="881">
        <v>0</v>
      </c>
      <c r="DA28" s="881"/>
      <c r="DB28" s="881"/>
      <c r="DC28" s="881"/>
      <c r="DD28" s="881"/>
      <c r="DE28" s="881"/>
      <c r="DF28" s="881"/>
      <c r="DG28" s="881"/>
      <c r="DH28" s="881"/>
      <c r="DI28" s="881"/>
      <c r="DJ28" s="881"/>
      <c r="DK28" s="881"/>
      <c r="DL28" s="881"/>
      <c r="DM28" s="881"/>
      <c r="DN28" s="881"/>
      <c r="DO28" s="881"/>
      <c r="DP28" s="892" t="s">
        <v>374</v>
      </c>
      <c r="DQ28" s="892"/>
      <c r="DR28" s="888" t="s">
        <v>373</v>
      </c>
      <c r="DS28" s="889"/>
      <c r="DT28" s="881">
        <v>2190</v>
      </c>
      <c r="DU28" s="881" t="e">
        <v>#REF!</v>
      </c>
      <c r="DV28" s="881" t="e">
        <v>#REF!</v>
      </c>
      <c r="DW28" s="881" t="e">
        <v>#REF!</v>
      </c>
      <c r="DX28" s="881" t="e">
        <v>#REF!</v>
      </c>
      <c r="DY28" s="881" t="e">
        <v>#REF!</v>
      </c>
      <c r="DZ28" s="881" t="e">
        <v>#REF!</v>
      </c>
      <c r="EA28" s="881" t="e">
        <v>#REF!</v>
      </c>
      <c r="EB28" s="881" t="e">
        <v>#REF!</v>
      </c>
      <c r="EC28" s="881" t="e">
        <v>#REF!</v>
      </c>
      <c r="ED28" s="881" t="e">
        <v>#REF!</v>
      </c>
      <c r="EE28" s="881" t="e">
        <v>#REF!</v>
      </c>
      <c r="EF28" s="881" t="e">
        <v>#REF!</v>
      </c>
      <c r="EG28" s="881" t="e">
        <v>#REF!</v>
      </c>
      <c r="EH28" s="881" t="e">
        <v>#REF!</v>
      </c>
      <c r="EI28" s="881" t="e">
        <v>#REF!</v>
      </c>
      <c r="EJ28" s="881" t="e">
        <v>#REF!</v>
      </c>
      <c r="EK28" s="881" t="e">
        <v>#REF!</v>
      </c>
      <c r="EL28" s="881" t="e">
        <v>#REF!</v>
      </c>
      <c r="EM28" s="881" t="e">
        <v>#REF!</v>
      </c>
      <c r="EN28" s="881" t="e">
        <v>#REF!</v>
      </c>
      <c r="EO28" s="881" t="e">
        <v>#REF!</v>
      </c>
      <c r="EP28" s="892" t="s">
        <v>374</v>
      </c>
      <c r="EQ28" s="893"/>
      <c r="ER28" s="886">
        <f>BN28+CD28-CZ28-DT28</f>
        <v>29728</v>
      </c>
      <c r="ES28" s="881"/>
      <c r="ET28" s="881"/>
      <c r="EU28" s="881"/>
      <c r="EV28" s="881"/>
      <c r="EW28" s="881"/>
      <c r="EX28" s="881"/>
      <c r="EY28" s="881"/>
      <c r="EZ28" s="881"/>
      <c r="FA28" s="881"/>
      <c r="FB28" s="881"/>
      <c r="FC28" s="881"/>
      <c r="FD28" s="881"/>
      <c r="FE28" s="881"/>
      <c r="FF28" s="881"/>
      <c r="FG28" s="896"/>
    </row>
    <row r="29" spans="1:163" s="215" customFormat="1" ht="3" hidden="1" customHeight="1" x14ac:dyDescent="0.2">
      <c r="A29" s="221"/>
      <c r="B29" s="878"/>
      <c r="C29" s="878"/>
      <c r="D29" s="878"/>
      <c r="E29" s="878"/>
      <c r="F29" s="878"/>
      <c r="G29" s="878"/>
      <c r="H29" s="878"/>
      <c r="I29" s="878"/>
      <c r="J29" s="878"/>
      <c r="K29" s="878"/>
      <c r="L29" s="878"/>
      <c r="M29" s="878"/>
      <c r="N29" s="878"/>
      <c r="O29" s="878"/>
      <c r="P29" s="878"/>
      <c r="Q29" s="878"/>
      <c r="R29" s="878"/>
      <c r="S29" s="878"/>
      <c r="T29" s="878"/>
      <c r="U29" s="878"/>
      <c r="V29" s="878"/>
      <c r="W29" s="878"/>
      <c r="X29" s="878"/>
      <c r="Y29" s="878"/>
      <c r="Z29" s="878"/>
      <c r="AA29" s="878"/>
      <c r="AB29" s="878"/>
      <c r="AC29" s="878"/>
      <c r="AD29" s="878"/>
      <c r="AE29" s="878"/>
      <c r="AF29" s="878"/>
      <c r="AG29" s="878"/>
      <c r="AH29" s="878"/>
      <c r="AI29" s="878"/>
      <c r="AJ29" s="878"/>
      <c r="AK29" s="878"/>
      <c r="AL29" s="878"/>
      <c r="AM29" s="879"/>
      <c r="AN29" s="865"/>
      <c r="AO29" s="866"/>
      <c r="AP29" s="866"/>
      <c r="AQ29" s="866"/>
      <c r="AR29" s="866"/>
      <c r="AS29" s="866"/>
      <c r="AT29" s="866"/>
      <c r="AU29" s="866"/>
      <c r="AV29" s="866"/>
      <c r="AW29" s="866"/>
      <c r="AX29" s="866"/>
      <c r="AY29" s="866"/>
      <c r="AZ29" s="867"/>
      <c r="BA29" s="217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20"/>
      <c r="BN29" s="883"/>
      <c r="BO29" s="884"/>
      <c r="BP29" s="884"/>
      <c r="BQ29" s="884"/>
      <c r="BR29" s="884"/>
      <c r="BS29" s="884"/>
      <c r="BT29" s="884"/>
      <c r="BU29" s="884"/>
      <c r="BV29" s="884"/>
      <c r="BW29" s="884"/>
      <c r="BX29" s="884"/>
      <c r="BY29" s="884"/>
      <c r="BZ29" s="884"/>
      <c r="CA29" s="884"/>
      <c r="CB29" s="884"/>
      <c r="CC29" s="885"/>
      <c r="CD29" s="887"/>
      <c r="CE29" s="884"/>
      <c r="CF29" s="884"/>
      <c r="CG29" s="884"/>
      <c r="CH29" s="884"/>
      <c r="CI29" s="884"/>
      <c r="CJ29" s="884"/>
      <c r="CK29" s="884"/>
      <c r="CL29" s="884"/>
      <c r="CM29" s="884"/>
      <c r="CN29" s="884"/>
      <c r="CO29" s="884"/>
      <c r="CP29" s="884"/>
      <c r="CQ29" s="884"/>
      <c r="CR29" s="884"/>
      <c r="CS29" s="884"/>
      <c r="CT29" s="884"/>
      <c r="CU29" s="884"/>
      <c r="CV29" s="884"/>
      <c r="CW29" s="885"/>
      <c r="CX29" s="891"/>
      <c r="CY29" s="891"/>
      <c r="CZ29" s="884"/>
      <c r="DA29" s="884"/>
      <c r="DB29" s="884"/>
      <c r="DC29" s="884"/>
      <c r="DD29" s="884"/>
      <c r="DE29" s="884"/>
      <c r="DF29" s="884"/>
      <c r="DG29" s="884"/>
      <c r="DH29" s="884"/>
      <c r="DI29" s="884"/>
      <c r="DJ29" s="884"/>
      <c r="DK29" s="884"/>
      <c r="DL29" s="884"/>
      <c r="DM29" s="884"/>
      <c r="DN29" s="884"/>
      <c r="DO29" s="884"/>
      <c r="DP29" s="894"/>
      <c r="DQ29" s="894"/>
      <c r="DR29" s="890"/>
      <c r="DS29" s="891"/>
      <c r="DT29" s="884"/>
      <c r="DU29" s="884"/>
      <c r="DV29" s="884"/>
      <c r="DW29" s="884"/>
      <c r="DX29" s="884"/>
      <c r="DY29" s="884"/>
      <c r="DZ29" s="884"/>
      <c r="EA29" s="884"/>
      <c r="EB29" s="884"/>
      <c r="EC29" s="884"/>
      <c r="ED29" s="884"/>
      <c r="EE29" s="884"/>
      <c r="EF29" s="884"/>
      <c r="EG29" s="884"/>
      <c r="EH29" s="884"/>
      <c r="EI29" s="884"/>
      <c r="EJ29" s="884"/>
      <c r="EK29" s="884"/>
      <c r="EL29" s="884"/>
      <c r="EM29" s="884"/>
      <c r="EN29" s="884"/>
      <c r="EO29" s="884"/>
      <c r="EP29" s="894"/>
      <c r="EQ29" s="895"/>
      <c r="ER29" s="887"/>
      <c r="ES29" s="884"/>
      <c r="ET29" s="884"/>
      <c r="EU29" s="884"/>
      <c r="EV29" s="884"/>
      <c r="EW29" s="884"/>
      <c r="EX29" s="884"/>
      <c r="EY29" s="884"/>
      <c r="EZ29" s="884"/>
      <c r="FA29" s="884"/>
      <c r="FB29" s="884"/>
      <c r="FC29" s="884"/>
      <c r="FD29" s="884"/>
      <c r="FE29" s="884"/>
      <c r="FF29" s="884"/>
      <c r="FG29" s="897"/>
    </row>
  </sheetData>
  <mergeCells count="168">
    <mergeCell ref="CX26:CY27"/>
    <mergeCell ref="CZ26:DO27"/>
    <mergeCell ref="DP26:DQ27"/>
    <mergeCell ref="DR26:DS27"/>
    <mergeCell ref="DT26:EO27"/>
    <mergeCell ref="DT24:EO25"/>
    <mergeCell ref="EP24:EQ25"/>
    <mergeCell ref="ER24:FG25"/>
    <mergeCell ref="B26:AM29"/>
    <mergeCell ref="AN26:AZ29"/>
    <mergeCell ref="BA26:BF26"/>
    <mergeCell ref="BG26:BI26"/>
    <mergeCell ref="BJ26:BM26"/>
    <mergeCell ref="BN26:CC27"/>
    <mergeCell ref="DR28:DS29"/>
    <mergeCell ref="DT28:EO29"/>
    <mergeCell ref="EP28:EQ29"/>
    <mergeCell ref="ER28:FG29"/>
    <mergeCell ref="EP26:EQ27"/>
    <mergeCell ref="ER26:FG27"/>
    <mergeCell ref="BA28:BF28"/>
    <mergeCell ref="BG28:BI28"/>
    <mergeCell ref="BJ28:BM28"/>
    <mergeCell ref="BN28:CC29"/>
    <mergeCell ref="CD28:CW29"/>
    <mergeCell ref="CX28:CY29"/>
    <mergeCell ref="CZ28:DO29"/>
    <mergeCell ref="DP28:DQ29"/>
    <mergeCell ref="CD26:CW27"/>
    <mergeCell ref="ER20:FG21"/>
    <mergeCell ref="B22:AM25"/>
    <mergeCell ref="AN22:AZ25"/>
    <mergeCell ref="BA22:BF22"/>
    <mergeCell ref="BG22:BI22"/>
    <mergeCell ref="BJ22:BM22"/>
    <mergeCell ref="BN22:CC23"/>
    <mergeCell ref="EP22:EQ23"/>
    <mergeCell ref="ER22:FG23"/>
    <mergeCell ref="BA24:BF24"/>
    <mergeCell ref="BG24:BI24"/>
    <mergeCell ref="BJ24:BM24"/>
    <mergeCell ref="BN24:CC25"/>
    <mergeCell ref="CD24:CW25"/>
    <mergeCell ref="CX24:CY25"/>
    <mergeCell ref="CZ24:DO25"/>
    <mergeCell ref="DP24:DQ25"/>
    <mergeCell ref="CD22:CW23"/>
    <mergeCell ref="CX22:CY23"/>
    <mergeCell ref="CZ22:DO23"/>
    <mergeCell ref="DP22:DQ23"/>
    <mergeCell ref="DR22:DS23"/>
    <mergeCell ref="DT22:EO23"/>
    <mergeCell ref="DR24:DS25"/>
    <mergeCell ref="CD18:CW19"/>
    <mergeCell ref="CX18:CY19"/>
    <mergeCell ref="CZ18:DO19"/>
    <mergeCell ref="DP18:DQ19"/>
    <mergeCell ref="DR18:DS19"/>
    <mergeCell ref="DT18:EO19"/>
    <mergeCell ref="DR20:DS21"/>
    <mergeCell ref="DT20:EO21"/>
    <mergeCell ref="DP20:DQ21"/>
    <mergeCell ref="EP20:EQ21"/>
    <mergeCell ref="BJ14:BM14"/>
    <mergeCell ref="BN14:CC15"/>
    <mergeCell ref="DR16:DS17"/>
    <mergeCell ref="DT16:EO17"/>
    <mergeCell ref="EP16:EQ17"/>
    <mergeCell ref="ER16:FG17"/>
    <mergeCell ref="B18:AM21"/>
    <mergeCell ref="AN18:AZ21"/>
    <mergeCell ref="BA18:BF18"/>
    <mergeCell ref="BG18:BI18"/>
    <mergeCell ref="BJ18:BM18"/>
    <mergeCell ref="BN18:CC19"/>
    <mergeCell ref="B14:AM17"/>
    <mergeCell ref="AN14:AZ17"/>
    <mergeCell ref="EP18:EQ19"/>
    <mergeCell ref="ER18:FG19"/>
    <mergeCell ref="BA20:BF20"/>
    <mergeCell ref="BG20:BI20"/>
    <mergeCell ref="BJ20:BM20"/>
    <mergeCell ref="BN20:CC21"/>
    <mergeCell ref="CD20:CW21"/>
    <mergeCell ref="CX20:CY21"/>
    <mergeCell ref="CZ20:DO21"/>
    <mergeCell ref="DT10:EO11"/>
    <mergeCell ref="EP10:EQ11"/>
    <mergeCell ref="ER10:FG11"/>
    <mergeCell ref="CZ10:DO11"/>
    <mergeCell ref="DP10:DQ11"/>
    <mergeCell ref="DR10:DS11"/>
    <mergeCell ref="EP14:EQ15"/>
    <mergeCell ref="ER14:FG15"/>
    <mergeCell ref="BA16:BF16"/>
    <mergeCell ref="BG16:BI16"/>
    <mergeCell ref="BJ16:BM16"/>
    <mergeCell ref="BN16:CC17"/>
    <mergeCell ref="CD16:CW17"/>
    <mergeCell ref="CX16:CY17"/>
    <mergeCell ref="CZ16:DO17"/>
    <mergeCell ref="DP16:DQ17"/>
    <mergeCell ref="CD14:CW15"/>
    <mergeCell ref="CX14:CY15"/>
    <mergeCell ref="CZ14:DO15"/>
    <mergeCell ref="DP14:DQ15"/>
    <mergeCell ref="DR14:DS15"/>
    <mergeCell ref="DT14:EO15"/>
    <mergeCell ref="BA14:BF14"/>
    <mergeCell ref="BG14:BI14"/>
    <mergeCell ref="EP8:EQ9"/>
    <mergeCell ref="ER8:FG9"/>
    <mergeCell ref="B10:AM11"/>
    <mergeCell ref="AN10:AZ13"/>
    <mergeCell ref="BA10:BF10"/>
    <mergeCell ref="BG10:BI10"/>
    <mergeCell ref="BJ10:BM10"/>
    <mergeCell ref="B6:AM9"/>
    <mergeCell ref="B12:AM13"/>
    <mergeCell ref="BA12:BF12"/>
    <mergeCell ref="BG12:BI12"/>
    <mergeCell ref="BJ12:BM12"/>
    <mergeCell ref="BN12:CC13"/>
    <mergeCell ref="CD12:CW13"/>
    <mergeCell ref="CX12:CY13"/>
    <mergeCell ref="BN10:CC11"/>
    <mergeCell ref="CD10:CW11"/>
    <mergeCell ref="CX10:CY11"/>
    <mergeCell ref="CZ12:DO13"/>
    <mergeCell ref="DP12:DQ13"/>
    <mergeCell ref="DR12:DS13"/>
    <mergeCell ref="DT12:EO13"/>
    <mergeCell ref="EP12:EQ13"/>
    <mergeCell ref="ER12:FG13"/>
    <mergeCell ref="EP6:EQ7"/>
    <mergeCell ref="ER6:FG7"/>
    <mergeCell ref="AN8:AZ9"/>
    <mergeCell ref="BA8:BF8"/>
    <mergeCell ref="BG8:BI8"/>
    <mergeCell ref="BJ8:BM8"/>
    <mergeCell ref="BN8:CC9"/>
    <mergeCell ref="CD8:CW9"/>
    <mergeCell ref="CX8:CY9"/>
    <mergeCell ref="CZ8:DO9"/>
    <mergeCell ref="CD6:CW7"/>
    <mergeCell ref="CX6:CY7"/>
    <mergeCell ref="CZ6:DO7"/>
    <mergeCell ref="DP6:DQ7"/>
    <mergeCell ref="DR6:DS7"/>
    <mergeCell ref="DT6:EO7"/>
    <mergeCell ref="AN6:AZ7"/>
    <mergeCell ref="BA6:BF6"/>
    <mergeCell ref="BG6:BI6"/>
    <mergeCell ref="BJ6:BM6"/>
    <mergeCell ref="BN6:CC7"/>
    <mergeCell ref="DP8:DQ9"/>
    <mergeCell ref="DR8:DS9"/>
    <mergeCell ref="DT8:EO9"/>
    <mergeCell ref="A2:FG2"/>
    <mergeCell ref="A4:AM5"/>
    <mergeCell ref="AN4:AZ5"/>
    <mergeCell ref="BA4:BM5"/>
    <mergeCell ref="BN4:CC5"/>
    <mergeCell ref="CD4:EQ4"/>
    <mergeCell ref="ER4:FG5"/>
    <mergeCell ref="CD5:CW5"/>
    <mergeCell ref="CX5:DQ5"/>
    <mergeCell ref="DR5:EQ5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H36"/>
  <sheetViews>
    <sheetView view="pageBreakPreview" topLeftCell="B1" zoomScaleNormal="100" zoomScaleSheetLayoutView="100" workbookViewId="0">
      <selection activeCell="BA8" sqref="BA8:CQ8"/>
    </sheetView>
  </sheetViews>
  <sheetFormatPr defaultColWidth="0.85546875" defaultRowHeight="12" x14ac:dyDescent="0.2"/>
  <cols>
    <col min="1" max="36" width="0.85546875" style="52"/>
    <col min="37" max="39" width="0.85546875" style="222"/>
    <col min="40" max="16384" width="0.85546875" style="52"/>
  </cols>
  <sheetData>
    <row r="2" spans="1:138" s="9" customFormat="1" ht="15.75" x14ac:dyDescent="0.25">
      <c r="A2" s="904" t="s">
        <v>423</v>
      </c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904"/>
      <c r="X2" s="904"/>
      <c r="Y2" s="904"/>
      <c r="Z2" s="904"/>
      <c r="AA2" s="904"/>
      <c r="AB2" s="904"/>
      <c r="AC2" s="904"/>
      <c r="AD2" s="904"/>
      <c r="AE2" s="904"/>
      <c r="AF2" s="904"/>
      <c r="AG2" s="904"/>
      <c r="AH2" s="904"/>
      <c r="AI2" s="904"/>
      <c r="AJ2" s="904"/>
      <c r="AK2" s="904"/>
      <c r="AL2" s="904"/>
      <c r="AM2" s="904"/>
      <c r="AN2" s="904"/>
      <c r="AO2" s="904"/>
      <c r="AP2" s="904"/>
      <c r="AQ2" s="904"/>
      <c r="AR2" s="904"/>
      <c r="AS2" s="904"/>
      <c r="AT2" s="904"/>
      <c r="AU2" s="904"/>
      <c r="AV2" s="904"/>
      <c r="AW2" s="904"/>
      <c r="AX2" s="904"/>
      <c r="AY2" s="904"/>
      <c r="AZ2" s="904"/>
      <c r="BA2" s="904"/>
      <c r="BB2" s="904"/>
      <c r="BC2" s="904"/>
      <c r="BD2" s="904"/>
      <c r="BE2" s="904"/>
      <c r="BF2" s="904"/>
      <c r="BG2" s="904"/>
      <c r="BH2" s="904"/>
      <c r="BI2" s="904"/>
      <c r="BJ2" s="904"/>
      <c r="BK2" s="904"/>
      <c r="BL2" s="904"/>
      <c r="BM2" s="904"/>
      <c r="BN2" s="904"/>
      <c r="BO2" s="904"/>
      <c r="BP2" s="904"/>
      <c r="BQ2" s="904"/>
      <c r="BR2" s="904"/>
      <c r="BS2" s="904"/>
      <c r="BT2" s="904"/>
      <c r="BU2" s="904"/>
      <c r="BV2" s="904"/>
      <c r="BW2" s="904"/>
      <c r="BX2" s="904"/>
      <c r="BY2" s="904"/>
      <c r="BZ2" s="904"/>
      <c r="CA2" s="904"/>
      <c r="CB2" s="904"/>
      <c r="CC2" s="904"/>
      <c r="CD2" s="904"/>
      <c r="CE2" s="904"/>
      <c r="CF2" s="904"/>
      <c r="CG2" s="904"/>
      <c r="CH2" s="904"/>
      <c r="CI2" s="904"/>
      <c r="CJ2" s="904"/>
      <c r="CK2" s="904"/>
      <c r="CL2" s="904"/>
      <c r="CM2" s="904"/>
      <c r="CN2" s="904"/>
      <c r="CO2" s="904"/>
      <c r="CP2" s="904"/>
      <c r="CQ2" s="904"/>
      <c r="CR2" s="904"/>
      <c r="CS2" s="904"/>
      <c r="CT2" s="904"/>
      <c r="CU2" s="904"/>
      <c r="CV2" s="904"/>
      <c r="CW2" s="904"/>
      <c r="CX2" s="904"/>
      <c r="CY2" s="904"/>
      <c r="CZ2" s="904"/>
      <c r="DA2" s="904"/>
      <c r="DB2" s="904"/>
      <c r="DC2" s="904"/>
      <c r="DD2" s="904"/>
      <c r="DE2" s="904"/>
      <c r="DF2" s="904"/>
      <c r="DG2" s="904"/>
      <c r="DH2" s="904"/>
      <c r="DI2" s="904"/>
      <c r="DJ2" s="904"/>
      <c r="DK2" s="904"/>
      <c r="DL2" s="904"/>
      <c r="DM2" s="904"/>
      <c r="DN2" s="904"/>
      <c r="DO2" s="904"/>
      <c r="DP2" s="904"/>
      <c r="DQ2" s="904"/>
      <c r="DR2" s="904"/>
      <c r="DS2" s="904"/>
      <c r="DT2" s="904"/>
      <c r="DU2" s="904"/>
      <c r="DV2" s="904"/>
      <c r="DW2" s="904"/>
      <c r="DX2" s="904"/>
      <c r="DY2" s="904"/>
      <c r="DZ2" s="904"/>
      <c r="EA2" s="904"/>
      <c r="EB2" s="904"/>
      <c r="EC2" s="904"/>
      <c r="ED2" s="904"/>
      <c r="EE2" s="904"/>
      <c r="EF2" s="904"/>
      <c r="EG2" s="904"/>
      <c r="EH2" s="904"/>
    </row>
    <row r="3" spans="1:138" s="9" customFormat="1" ht="15.75" x14ac:dyDescent="0.25">
      <c r="A3" s="904" t="s">
        <v>424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4"/>
      <c r="T3" s="904"/>
      <c r="U3" s="904"/>
      <c r="V3" s="904"/>
      <c r="W3" s="904"/>
      <c r="X3" s="904"/>
      <c r="Y3" s="904"/>
      <c r="Z3" s="904"/>
      <c r="AA3" s="904"/>
      <c r="AB3" s="904"/>
      <c r="AC3" s="904"/>
      <c r="AD3" s="904"/>
      <c r="AE3" s="904"/>
      <c r="AF3" s="904"/>
      <c r="AG3" s="904"/>
      <c r="AH3" s="904"/>
      <c r="AI3" s="904"/>
      <c r="AJ3" s="904"/>
      <c r="AK3" s="904"/>
      <c r="AL3" s="904"/>
      <c r="AM3" s="904"/>
      <c r="AN3" s="904"/>
      <c r="AO3" s="904"/>
      <c r="AP3" s="904"/>
      <c r="AQ3" s="904"/>
      <c r="AR3" s="904"/>
      <c r="AS3" s="904"/>
      <c r="AT3" s="904"/>
      <c r="AU3" s="904"/>
      <c r="AV3" s="904"/>
      <c r="AW3" s="904"/>
      <c r="AX3" s="904"/>
      <c r="AY3" s="904"/>
      <c r="AZ3" s="904"/>
      <c r="BA3" s="904"/>
      <c r="BB3" s="904"/>
      <c r="BC3" s="904"/>
      <c r="BD3" s="904"/>
      <c r="BE3" s="904"/>
      <c r="BF3" s="904"/>
      <c r="BG3" s="904"/>
      <c r="BH3" s="904"/>
      <c r="BI3" s="904"/>
      <c r="BJ3" s="904"/>
      <c r="BK3" s="904"/>
      <c r="BL3" s="904"/>
      <c r="BM3" s="904"/>
      <c r="BN3" s="904"/>
      <c r="BO3" s="904"/>
      <c r="BP3" s="904"/>
      <c r="BQ3" s="904"/>
      <c r="BR3" s="904"/>
      <c r="BS3" s="904"/>
      <c r="BT3" s="904"/>
      <c r="BU3" s="904"/>
      <c r="BV3" s="904"/>
      <c r="BW3" s="904"/>
      <c r="BX3" s="904"/>
      <c r="BY3" s="904"/>
      <c r="BZ3" s="904"/>
      <c r="CA3" s="904"/>
      <c r="CB3" s="904"/>
      <c r="CC3" s="904"/>
      <c r="CD3" s="904"/>
      <c r="CE3" s="904"/>
      <c r="CF3" s="904"/>
      <c r="CG3" s="904"/>
      <c r="CH3" s="904"/>
      <c r="CI3" s="904"/>
      <c r="CJ3" s="904"/>
      <c r="CK3" s="904"/>
      <c r="CL3" s="904"/>
      <c r="CM3" s="904"/>
      <c r="CN3" s="904"/>
      <c r="CO3" s="904"/>
      <c r="CP3" s="904"/>
      <c r="CQ3" s="904"/>
      <c r="CR3" s="904"/>
      <c r="CS3" s="904"/>
      <c r="CT3" s="904"/>
      <c r="CU3" s="904"/>
      <c r="CV3" s="904"/>
      <c r="CW3" s="904"/>
      <c r="CX3" s="904"/>
      <c r="CY3" s="904"/>
      <c r="CZ3" s="904"/>
      <c r="DA3" s="904"/>
      <c r="DB3" s="904"/>
      <c r="DC3" s="904"/>
      <c r="DD3" s="904"/>
      <c r="DE3" s="904"/>
      <c r="DF3" s="904"/>
      <c r="DG3" s="904"/>
      <c r="DH3" s="904"/>
      <c r="DI3" s="904"/>
      <c r="DJ3" s="904"/>
      <c r="DK3" s="904"/>
      <c r="DL3" s="904"/>
      <c r="DM3" s="904"/>
      <c r="DN3" s="904"/>
      <c r="DO3" s="904"/>
      <c r="DP3" s="904"/>
      <c r="DQ3" s="904"/>
      <c r="DR3" s="904"/>
      <c r="DS3" s="904"/>
      <c r="DT3" s="904"/>
      <c r="DU3" s="904"/>
      <c r="DV3" s="904"/>
      <c r="DW3" s="904"/>
      <c r="DX3" s="904"/>
      <c r="DY3" s="904"/>
      <c r="DZ3" s="904"/>
      <c r="EA3" s="904"/>
      <c r="EB3" s="904"/>
      <c r="EC3" s="904"/>
      <c r="ED3" s="904"/>
      <c r="EE3" s="904"/>
      <c r="EF3" s="904"/>
      <c r="EG3" s="904"/>
      <c r="EH3" s="904"/>
    </row>
    <row r="4" spans="1:138" ht="3.75" customHeight="1" x14ac:dyDescent="0.2"/>
    <row r="5" spans="1:138" s="172" customFormat="1" ht="15.75" customHeight="1" x14ac:dyDescent="0.2">
      <c r="A5" s="905" t="s">
        <v>10</v>
      </c>
      <c r="B5" s="906"/>
      <c r="C5" s="906"/>
      <c r="D5" s="906"/>
      <c r="E5" s="906"/>
      <c r="F5" s="906"/>
      <c r="G5" s="906"/>
      <c r="H5" s="906"/>
      <c r="I5" s="906"/>
      <c r="J5" s="906"/>
      <c r="K5" s="906"/>
      <c r="L5" s="906"/>
      <c r="M5" s="906"/>
      <c r="N5" s="906"/>
      <c r="O5" s="906"/>
      <c r="P5" s="906"/>
      <c r="Q5" s="906"/>
      <c r="R5" s="906"/>
      <c r="S5" s="906"/>
      <c r="T5" s="906"/>
      <c r="U5" s="906"/>
      <c r="V5" s="906"/>
      <c r="W5" s="906"/>
      <c r="X5" s="906"/>
      <c r="Y5" s="906"/>
      <c r="Z5" s="906"/>
      <c r="AA5" s="906"/>
      <c r="AB5" s="906"/>
      <c r="AC5" s="906"/>
      <c r="AD5" s="906"/>
      <c r="AE5" s="906"/>
      <c r="AF5" s="906"/>
      <c r="AG5" s="906"/>
      <c r="AH5" s="906"/>
      <c r="AI5" s="906"/>
      <c r="AJ5" s="906"/>
      <c r="AK5" s="906"/>
      <c r="AL5" s="906"/>
      <c r="AM5" s="907"/>
      <c r="AN5" s="466" t="s">
        <v>81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2"/>
      <c r="BA5" s="19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67" t="s">
        <v>12</v>
      </c>
      <c r="BU5" s="911" t="s">
        <v>303</v>
      </c>
      <c r="BV5" s="911"/>
      <c r="BW5" s="911"/>
      <c r="BX5" s="911"/>
      <c r="BY5" s="911"/>
      <c r="BZ5" s="911"/>
      <c r="CA5" s="170" t="s">
        <v>0</v>
      </c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1"/>
      <c r="CR5" s="19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67" t="s">
        <v>12</v>
      </c>
      <c r="DL5" s="911" t="s">
        <v>80</v>
      </c>
      <c r="DM5" s="911"/>
      <c r="DN5" s="911"/>
      <c r="DO5" s="911"/>
      <c r="DP5" s="911"/>
      <c r="DQ5" s="911"/>
      <c r="DR5" s="170" t="s">
        <v>0</v>
      </c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1"/>
    </row>
    <row r="6" spans="1:138" ht="3" customHeight="1" thickBot="1" x14ac:dyDescent="0.25">
      <c r="A6" s="908"/>
      <c r="B6" s="909"/>
      <c r="C6" s="909"/>
      <c r="D6" s="909"/>
      <c r="E6" s="909"/>
      <c r="F6" s="909"/>
      <c r="G6" s="909"/>
      <c r="H6" s="909"/>
      <c r="I6" s="909"/>
      <c r="J6" s="909"/>
      <c r="K6" s="909"/>
      <c r="L6" s="909"/>
      <c r="M6" s="909"/>
      <c r="N6" s="909"/>
      <c r="O6" s="909"/>
      <c r="P6" s="909"/>
      <c r="Q6" s="909"/>
      <c r="R6" s="909"/>
      <c r="S6" s="909"/>
      <c r="T6" s="909"/>
      <c r="U6" s="909"/>
      <c r="V6" s="909"/>
      <c r="W6" s="909"/>
      <c r="X6" s="909"/>
      <c r="Y6" s="909"/>
      <c r="Z6" s="909"/>
      <c r="AA6" s="909"/>
      <c r="AB6" s="909"/>
      <c r="AC6" s="909"/>
      <c r="AD6" s="909"/>
      <c r="AE6" s="909"/>
      <c r="AF6" s="909"/>
      <c r="AG6" s="909"/>
      <c r="AH6" s="909"/>
      <c r="AI6" s="909"/>
      <c r="AJ6" s="909"/>
      <c r="AK6" s="909"/>
      <c r="AL6" s="909"/>
      <c r="AM6" s="910"/>
      <c r="AN6" s="467"/>
      <c r="AO6" s="464"/>
      <c r="AP6" s="464"/>
      <c r="AQ6" s="464"/>
      <c r="AR6" s="464"/>
      <c r="AS6" s="464"/>
      <c r="AT6" s="464"/>
      <c r="AU6" s="464"/>
      <c r="AV6" s="464"/>
      <c r="AW6" s="464"/>
      <c r="AX6" s="464"/>
      <c r="AY6" s="464"/>
      <c r="AZ6" s="465"/>
      <c r="BA6" s="13"/>
      <c r="CQ6" s="223"/>
      <c r="CR6" s="13"/>
      <c r="EH6" s="223"/>
    </row>
    <row r="7" spans="1:138" ht="52.5" customHeight="1" x14ac:dyDescent="0.2">
      <c r="A7" s="12"/>
      <c r="B7" s="912" t="s">
        <v>425</v>
      </c>
      <c r="C7" s="912"/>
      <c r="D7" s="912"/>
      <c r="E7" s="912"/>
      <c r="F7" s="912"/>
      <c r="G7" s="912"/>
      <c r="H7" s="912"/>
      <c r="I7" s="912"/>
      <c r="J7" s="912"/>
      <c r="K7" s="912"/>
      <c r="L7" s="912"/>
      <c r="M7" s="912"/>
      <c r="N7" s="912"/>
      <c r="O7" s="912"/>
      <c r="P7" s="912"/>
      <c r="Q7" s="912"/>
      <c r="R7" s="912"/>
      <c r="S7" s="912"/>
      <c r="T7" s="912"/>
      <c r="U7" s="912"/>
      <c r="V7" s="912"/>
      <c r="W7" s="912"/>
      <c r="X7" s="912"/>
      <c r="Y7" s="912"/>
      <c r="Z7" s="912"/>
      <c r="AA7" s="912"/>
      <c r="AB7" s="912"/>
      <c r="AC7" s="912"/>
      <c r="AD7" s="912"/>
      <c r="AE7" s="912"/>
      <c r="AF7" s="912"/>
      <c r="AG7" s="912"/>
      <c r="AH7" s="912"/>
      <c r="AI7" s="912"/>
      <c r="AJ7" s="912"/>
      <c r="AK7" s="912"/>
      <c r="AL7" s="912"/>
      <c r="AM7" s="913"/>
      <c r="AN7" s="914">
        <v>5260</v>
      </c>
      <c r="AO7" s="914"/>
      <c r="AP7" s="914"/>
      <c r="AQ7" s="914"/>
      <c r="AR7" s="914"/>
      <c r="AS7" s="914"/>
      <c r="AT7" s="914"/>
      <c r="AU7" s="914"/>
      <c r="AV7" s="914"/>
      <c r="AW7" s="914"/>
      <c r="AX7" s="914"/>
      <c r="AY7" s="914"/>
      <c r="AZ7" s="914"/>
      <c r="BA7" s="915">
        <f>SUM(BA9:CQ26)</f>
        <v>57124</v>
      </c>
      <c r="BB7" s="916"/>
      <c r="BC7" s="916"/>
      <c r="BD7" s="916"/>
      <c r="BE7" s="916"/>
      <c r="BF7" s="916"/>
      <c r="BG7" s="916"/>
      <c r="BH7" s="916"/>
      <c r="BI7" s="916"/>
      <c r="BJ7" s="916"/>
      <c r="BK7" s="916"/>
      <c r="BL7" s="916"/>
      <c r="BM7" s="916"/>
      <c r="BN7" s="916"/>
      <c r="BO7" s="916"/>
      <c r="BP7" s="916"/>
      <c r="BQ7" s="916"/>
      <c r="BR7" s="916"/>
      <c r="BS7" s="916"/>
      <c r="BT7" s="916"/>
      <c r="BU7" s="916"/>
      <c r="BV7" s="916"/>
      <c r="BW7" s="916"/>
      <c r="BX7" s="916"/>
      <c r="BY7" s="916"/>
      <c r="BZ7" s="916"/>
      <c r="CA7" s="916"/>
      <c r="CB7" s="916"/>
      <c r="CC7" s="916"/>
      <c r="CD7" s="916"/>
      <c r="CE7" s="916"/>
      <c r="CF7" s="916"/>
      <c r="CG7" s="916"/>
      <c r="CH7" s="916"/>
      <c r="CI7" s="916"/>
      <c r="CJ7" s="916"/>
      <c r="CK7" s="916"/>
      <c r="CL7" s="916"/>
      <c r="CM7" s="916"/>
      <c r="CN7" s="916"/>
      <c r="CO7" s="916"/>
      <c r="CP7" s="916"/>
      <c r="CQ7" s="917"/>
      <c r="CR7" s="915">
        <f>SUM(CR9:EH20)</f>
        <v>13591</v>
      </c>
      <c r="CS7" s="916"/>
      <c r="CT7" s="916"/>
      <c r="CU7" s="916"/>
      <c r="CV7" s="916"/>
      <c r="CW7" s="916"/>
      <c r="CX7" s="916"/>
      <c r="CY7" s="916"/>
      <c r="CZ7" s="916"/>
      <c r="DA7" s="916"/>
      <c r="DB7" s="916"/>
      <c r="DC7" s="916"/>
      <c r="DD7" s="916"/>
      <c r="DE7" s="916"/>
      <c r="DF7" s="916"/>
      <c r="DG7" s="916"/>
      <c r="DH7" s="916"/>
      <c r="DI7" s="916"/>
      <c r="DJ7" s="916"/>
      <c r="DK7" s="916"/>
      <c r="DL7" s="916"/>
      <c r="DM7" s="916"/>
      <c r="DN7" s="916"/>
      <c r="DO7" s="916"/>
      <c r="DP7" s="916"/>
      <c r="DQ7" s="916"/>
      <c r="DR7" s="916"/>
      <c r="DS7" s="916"/>
      <c r="DT7" s="916"/>
      <c r="DU7" s="916"/>
      <c r="DV7" s="916"/>
      <c r="DW7" s="916"/>
      <c r="DX7" s="916"/>
      <c r="DY7" s="916"/>
      <c r="DZ7" s="916"/>
      <c r="EA7" s="916"/>
      <c r="EB7" s="916"/>
      <c r="EC7" s="916"/>
      <c r="ED7" s="916"/>
      <c r="EE7" s="916"/>
      <c r="EF7" s="916"/>
      <c r="EG7" s="916"/>
      <c r="EH7" s="918"/>
    </row>
    <row r="8" spans="1:138" ht="12.75" customHeight="1" x14ac:dyDescent="0.2">
      <c r="A8" s="12"/>
      <c r="B8" s="900" t="s">
        <v>13</v>
      </c>
      <c r="C8" s="900"/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0"/>
      <c r="O8" s="900"/>
      <c r="P8" s="900"/>
      <c r="Q8" s="900"/>
      <c r="R8" s="900"/>
      <c r="S8" s="900"/>
      <c r="T8" s="900"/>
      <c r="U8" s="900"/>
      <c r="V8" s="900"/>
      <c r="W8" s="900"/>
      <c r="X8" s="900"/>
      <c r="Y8" s="900"/>
      <c r="Z8" s="900"/>
      <c r="AA8" s="900"/>
      <c r="AB8" s="900"/>
      <c r="AC8" s="900"/>
      <c r="AD8" s="900"/>
      <c r="AE8" s="900"/>
      <c r="AF8" s="900"/>
      <c r="AG8" s="900"/>
      <c r="AH8" s="900"/>
      <c r="AI8" s="900"/>
      <c r="AJ8" s="900"/>
      <c r="AK8" s="900"/>
      <c r="AL8" s="900"/>
      <c r="AM8" s="901"/>
      <c r="AN8" s="454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6"/>
      <c r="BA8" s="902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96"/>
      <c r="CM8" s="496"/>
      <c r="CN8" s="496"/>
      <c r="CO8" s="496"/>
      <c r="CP8" s="496"/>
      <c r="CQ8" s="497"/>
      <c r="CR8" s="495"/>
      <c r="CS8" s="496"/>
      <c r="CT8" s="496"/>
      <c r="CU8" s="496"/>
      <c r="CV8" s="496"/>
      <c r="CW8" s="496"/>
      <c r="CX8" s="496"/>
      <c r="CY8" s="496"/>
      <c r="CZ8" s="496"/>
      <c r="DA8" s="496"/>
      <c r="DB8" s="496"/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/>
      <c r="DS8" s="496"/>
      <c r="DT8" s="496"/>
      <c r="DU8" s="496"/>
      <c r="DV8" s="496"/>
      <c r="DW8" s="496"/>
      <c r="DX8" s="496"/>
      <c r="DY8" s="496"/>
      <c r="DZ8" s="496"/>
      <c r="EA8" s="496"/>
      <c r="EB8" s="496"/>
      <c r="EC8" s="496"/>
      <c r="ED8" s="496"/>
      <c r="EE8" s="496"/>
      <c r="EF8" s="496"/>
      <c r="EG8" s="496"/>
      <c r="EH8" s="903"/>
    </row>
    <row r="9" spans="1:138" ht="12.75" customHeight="1" x14ac:dyDescent="0.2">
      <c r="A9" s="127"/>
      <c r="B9" s="919" t="s">
        <v>426</v>
      </c>
      <c r="C9" s="919"/>
      <c r="D9" s="919"/>
      <c r="E9" s="919"/>
      <c r="F9" s="919"/>
      <c r="G9" s="919"/>
      <c r="H9" s="919"/>
      <c r="I9" s="919"/>
      <c r="J9" s="919"/>
      <c r="K9" s="919"/>
      <c r="L9" s="919"/>
      <c r="M9" s="919"/>
      <c r="N9" s="919"/>
      <c r="O9" s="919"/>
      <c r="P9" s="919"/>
      <c r="Q9" s="919"/>
      <c r="R9" s="919"/>
      <c r="S9" s="919"/>
      <c r="T9" s="919"/>
      <c r="U9" s="919"/>
      <c r="V9" s="919"/>
      <c r="W9" s="919"/>
      <c r="X9" s="919"/>
      <c r="Y9" s="919"/>
      <c r="Z9" s="919"/>
      <c r="AA9" s="919"/>
      <c r="AB9" s="919"/>
      <c r="AC9" s="919"/>
      <c r="AD9" s="919"/>
      <c r="AE9" s="919"/>
      <c r="AF9" s="919"/>
      <c r="AG9" s="919"/>
      <c r="AH9" s="919"/>
      <c r="AI9" s="919"/>
      <c r="AJ9" s="919"/>
      <c r="AK9" s="919"/>
      <c r="AL9" s="919"/>
      <c r="AM9" s="920"/>
      <c r="AN9" s="457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9"/>
      <c r="BA9" s="921">
        <v>23</v>
      </c>
      <c r="BB9" s="922"/>
      <c r="BC9" s="922"/>
      <c r="BD9" s="922"/>
      <c r="BE9" s="922"/>
      <c r="BF9" s="922"/>
      <c r="BG9" s="922"/>
      <c r="BH9" s="922"/>
      <c r="BI9" s="922"/>
      <c r="BJ9" s="922"/>
      <c r="BK9" s="922"/>
      <c r="BL9" s="922"/>
      <c r="BM9" s="922"/>
      <c r="BN9" s="922"/>
      <c r="BO9" s="922"/>
      <c r="BP9" s="922"/>
      <c r="BQ9" s="922"/>
      <c r="BR9" s="922"/>
      <c r="BS9" s="922"/>
      <c r="BT9" s="922"/>
      <c r="BU9" s="922"/>
      <c r="BV9" s="922"/>
      <c r="BW9" s="922"/>
      <c r="BX9" s="922"/>
      <c r="BY9" s="922"/>
      <c r="BZ9" s="922"/>
      <c r="CA9" s="922"/>
      <c r="CB9" s="922"/>
      <c r="CC9" s="922"/>
      <c r="CD9" s="922"/>
      <c r="CE9" s="922"/>
      <c r="CF9" s="922"/>
      <c r="CG9" s="922"/>
      <c r="CH9" s="922"/>
      <c r="CI9" s="922"/>
      <c r="CJ9" s="922"/>
      <c r="CK9" s="922"/>
      <c r="CL9" s="922"/>
      <c r="CM9" s="922"/>
      <c r="CN9" s="922"/>
      <c r="CO9" s="922"/>
      <c r="CP9" s="922"/>
      <c r="CQ9" s="923"/>
      <c r="CR9" s="924">
        <v>55</v>
      </c>
      <c r="CS9" s="922"/>
      <c r="CT9" s="922"/>
      <c r="CU9" s="922"/>
      <c r="CV9" s="922"/>
      <c r="CW9" s="922"/>
      <c r="CX9" s="922"/>
      <c r="CY9" s="922"/>
      <c r="CZ9" s="922"/>
      <c r="DA9" s="922"/>
      <c r="DB9" s="922"/>
      <c r="DC9" s="922"/>
      <c r="DD9" s="922"/>
      <c r="DE9" s="922"/>
      <c r="DF9" s="922"/>
      <c r="DG9" s="922"/>
      <c r="DH9" s="922"/>
      <c r="DI9" s="922"/>
      <c r="DJ9" s="922"/>
      <c r="DK9" s="922"/>
      <c r="DL9" s="922"/>
      <c r="DM9" s="922"/>
      <c r="DN9" s="922"/>
      <c r="DO9" s="922"/>
      <c r="DP9" s="922"/>
      <c r="DQ9" s="922"/>
      <c r="DR9" s="922"/>
      <c r="DS9" s="922"/>
      <c r="DT9" s="922"/>
      <c r="DU9" s="922"/>
      <c r="DV9" s="922"/>
      <c r="DW9" s="922"/>
      <c r="DX9" s="922"/>
      <c r="DY9" s="922"/>
      <c r="DZ9" s="922"/>
      <c r="EA9" s="922"/>
      <c r="EB9" s="922"/>
      <c r="EC9" s="922"/>
      <c r="ED9" s="922"/>
      <c r="EE9" s="922"/>
      <c r="EF9" s="922"/>
      <c r="EG9" s="922"/>
      <c r="EH9" s="925"/>
    </row>
    <row r="10" spans="1:138" ht="12.75" customHeight="1" x14ac:dyDescent="0.2">
      <c r="A10" s="127"/>
      <c r="B10" s="919" t="s">
        <v>427</v>
      </c>
      <c r="C10" s="919"/>
      <c r="D10" s="919"/>
      <c r="E10" s="919"/>
      <c r="F10" s="919"/>
      <c r="G10" s="919"/>
      <c r="H10" s="919"/>
      <c r="I10" s="919"/>
      <c r="J10" s="919"/>
      <c r="K10" s="919"/>
      <c r="L10" s="919"/>
      <c r="M10" s="919"/>
      <c r="N10" s="919"/>
      <c r="O10" s="919"/>
      <c r="P10" s="919"/>
      <c r="Q10" s="919"/>
      <c r="R10" s="919"/>
      <c r="S10" s="919"/>
      <c r="T10" s="919"/>
      <c r="U10" s="919"/>
      <c r="V10" s="919"/>
      <c r="W10" s="919"/>
      <c r="X10" s="919"/>
      <c r="Y10" s="919"/>
      <c r="Z10" s="919"/>
      <c r="AA10" s="919"/>
      <c r="AB10" s="919"/>
      <c r="AC10" s="919"/>
      <c r="AD10" s="919"/>
      <c r="AE10" s="919"/>
      <c r="AF10" s="919"/>
      <c r="AG10" s="919"/>
      <c r="AH10" s="919"/>
      <c r="AI10" s="919"/>
      <c r="AJ10" s="919"/>
      <c r="AK10" s="919"/>
      <c r="AL10" s="919"/>
      <c r="AM10" s="920"/>
      <c r="AN10" s="457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9"/>
      <c r="BA10" s="921"/>
      <c r="BB10" s="922"/>
      <c r="BC10" s="922"/>
      <c r="BD10" s="922"/>
      <c r="BE10" s="922"/>
      <c r="BF10" s="922"/>
      <c r="BG10" s="922"/>
      <c r="BH10" s="922"/>
      <c r="BI10" s="922"/>
      <c r="BJ10" s="922"/>
      <c r="BK10" s="922"/>
      <c r="BL10" s="922"/>
      <c r="BM10" s="922"/>
      <c r="BN10" s="922"/>
      <c r="BO10" s="922"/>
      <c r="BP10" s="922"/>
      <c r="BQ10" s="922"/>
      <c r="BR10" s="922"/>
      <c r="BS10" s="922"/>
      <c r="BT10" s="922"/>
      <c r="BU10" s="922"/>
      <c r="BV10" s="922"/>
      <c r="BW10" s="922"/>
      <c r="BX10" s="922"/>
      <c r="BY10" s="922"/>
      <c r="BZ10" s="922"/>
      <c r="CA10" s="922"/>
      <c r="CB10" s="922"/>
      <c r="CC10" s="922"/>
      <c r="CD10" s="922"/>
      <c r="CE10" s="922"/>
      <c r="CF10" s="922"/>
      <c r="CG10" s="922"/>
      <c r="CH10" s="922"/>
      <c r="CI10" s="922"/>
      <c r="CJ10" s="922"/>
      <c r="CK10" s="922"/>
      <c r="CL10" s="922"/>
      <c r="CM10" s="922"/>
      <c r="CN10" s="922"/>
      <c r="CO10" s="922"/>
      <c r="CP10" s="922"/>
      <c r="CQ10" s="923"/>
      <c r="CR10" s="924">
        <v>695</v>
      </c>
      <c r="CS10" s="922"/>
      <c r="CT10" s="922"/>
      <c r="CU10" s="922"/>
      <c r="CV10" s="922"/>
      <c r="CW10" s="922"/>
      <c r="CX10" s="922"/>
      <c r="CY10" s="922"/>
      <c r="CZ10" s="922"/>
      <c r="DA10" s="922"/>
      <c r="DB10" s="922"/>
      <c r="DC10" s="922"/>
      <c r="DD10" s="922"/>
      <c r="DE10" s="922"/>
      <c r="DF10" s="922"/>
      <c r="DG10" s="922"/>
      <c r="DH10" s="922"/>
      <c r="DI10" s="922"/>
      <c r="DJ10" s="922"/>
      <c r="DK10" s="922"/>
      <c r="DL10" s="922"/>
      <c r="DM10" s="922"/>
      <c r="DN10" s="922"/>
      <c r="DO10" s="922"/>
      <c r="DP10" s="922"/>
      <c r="DQ10" s="922"/>
      <c r="DR10" s="922"/>
      <c r="DS10" s="922"/>
      <c r="DT10" s="922"/>
      <c r="DU10" s="922"/>
      <c r="DV10" s="922"/>
      <c r="DW10" s="922"/>
      <c r="DX10" s="922"/>
      <c r="DY10" s="922"/>
      <c r="DZ10" s="922"/>
      <c r="EA10" s="922"/>
      <c r="EB10" s="922"/>
      <c r="EC10" s="922"/>
      <c r="ED10" s="922"/>
      <c r="EE10" s="922"/>
      <c r="EF10" s="922"/>
      <c r="EG10" s="922"/>
      <c r="EH10" s="925"/>
    </row>
    <row r="11" spans="1:138" ht="12.75" customHeight="1" x14ac:dyDescent="0.2">
      <c r="A11" s="127"/>
      <c r="B11" s="919" t="s">
        <v>428</v>
      </c>
      <c r="C11" s="919"/>
      <c r="D11" s="919"/>
      <c r="E11" s="919"/>
      <c r="F11" s="919"/>
      <c r="G11" s="919"/>
      <c r="H11" s="919"/>
      <c r="I11" s="919"/>
      <c r="J11" s="919"/>
      <c r="K11" s="919"/>
      <c r="L11" s="919"/>
      <c r="M11" s="919"/>
      <c r="N11" s="919"/>
      <c r="O11" s="919"/>
      <c r="P11" s="919"/>
      <c r="Q11" s="919"/>
      <c r="R11" s="919"/>
      <c r="S11" s="919"/>
      <c r="T11" s="919"/>
      <c r="U11" s="919"/>
      <c r="V11" s="919"/>
      <c r="W11" s="919"/>
      <c r="X11" s="919"/>
      <c r="Y11" s="919"/>
      <c r="Z11" s="919"/>
      <c r="AA11" s="919"/>
      <c r="AB11" s="919"/>
      <c r="AC11" s="919"/>
      <c r="AD11" s="919"/>
      <c r="AE11" s="919"/>
      <c r="AF11" s="919"/>
      <c r="AG11" s="919"/>
      <c r="AH11" s="919"/>
      <c r="AI11" s="919"/>
      <c r="AJ11" s="919"/>
      <c r="AK11" s="919"/>
      <c r="AL11" s="919"/>
      <c r="AM11" s="920"/>
      <c r="AN11" s="457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9"/>
      <c r="BA11" s="921"/>
      <c r="BB11" s="922"/>
      <c r="BC11" s="922"/>
      <c r="BD11" s="922"/>
      <c r="BE11" s="922"/>
      <c r="BF11" s="922"/>
      <c r="BG11" s="922"/>
      <c r="BH11" s="922"/>
      <c r="BI11" s="922"/>
      <c r="BJ11" s="922"/>
      <c r="BK11" s="922"/>
      <c r="BL11" s="922"/>
      <c r="BM11" s="922"/>
      <c r="BN11" s="922"/>
      <c r="BO11" s="922"/>
      <c r="BP11" s="922"/>
      <c r="BQ11" s="922"/>
      <c r="BR11" s="922"/>
      <c r="BS11" s="922"/>
      <c r="BT11" s="922"/>
      <c r="BU11" s="922"/>
      <c r="BV11" s="922"/>
      <c r="BW11" s="922"/>
      <c r="BX11" s="922"/>
      <c r="BY11" s="922"/>
      <c r="BZ11" s="922"/>
      <c r="CA11" s="922"/>
      <c r="CB11" s="922"/>
      <c r="CC11" s="922"/>
      <c r="CD11" s="922"/>
      <c r="CE11" s="922"/>
      <c r="CF11" s="922"/>
      <c r="CG11" s="922"/>
      <c r="CH11" s="922"/>
      <c r="CI11" s="922"/>
      <c r="CJ11" s="922"/>
      <c r="CK11" s="922"/>
      <c r="CL11" s="922"/>
      <c r="CM11" s="922"/>
      <c r="CN11" s="922"/>
      <c r="CO11" s="922"/>
      <c r="CP11" s="922"/>
      <c r="CQ11" s="923"/>
      <c r="CR11" s="924">
        <v>12</v>
      </c>
      <c r="CS11" s="922"/>
      <c r="CT11" s="922"/>
      <c r="CU11" s="922"/>
      <c r="CV11" s="922"/>
      <c r="CW11" s="922"/>
      <c r="CX11" s="922"/>
      <c r="CY11" s="922"/>
      <c r="CZ11" s="922"/>
      <c r="DA11" s="922"/>
      <c r="DB11" s="922"/>
      <c r="DC11" s="922"/>
      <c r="DD11" s="922"/>
      <c r="DE11" s="922"/>
      <c r="DF11" s="922"/>
      <c r="DG11" s="922"/>
      <c r="DH11" s="922"/>
      <c r="DI11" s="922"/>
      <c r="DJ11" s="922"/>
      <c r="DK11" s="922"/>
      <c r="DL11" s="922"/>
      <c r="DM11" s="922"/>
      <c r="DN11" s="922"/>
      <c r="DO11" s="922"/>
      <c r="DP11" s="922"/>
      <c r="DQ11" s="922"/>
      <c r="DR11" s="922"/>
      <c r="DS11" s="922"/>
      <c r="DT11" s="922"/>
      <c r="DU11" s="922"/>
      <c r="DV11" s="922"/>
      <c r="DW11" s="922"/>
      <c r="DX11" s="922"/>
      <c r="DY11" s="922"/>
      <c r="DZ11" s="922"/>
      <c r="EA11" s="922"/>
      <c r="EB11" s="922"/>
      <c r="EC11" s="922"/>
      <c r="ED11" s="922"/>
      <c r="EE11" s="922"/>
      <c r="EF11" s="922"/>
      <c r="EG11" s="922"/>
      <c r="EH11" s="925"/>
    </row>
    <row r="12" spans="1:138" ht="12.75" customHeight="1" x14ac:dyDescent="0.2">
      <c r="A12" s="127"/>
      <c r="B12" s="919" t="s">
        <v>429</v>
      </c>
      <c r="C12" s="919"/>
      <c r="D12" s="919"/>
      <c r="E12" s="919"/>
      <c r="F12" s="919"/>
      <c r="G12" s="919"/>
      <c r="H12" s="919"/>
      <c r="I12" s="919"/>
      <c r="J12" s="919"/>
      <c r="K12" s="919"/>
      <c r="L12" s="919"/>
      <c r="M12" s="919"/>
      <c r="N12" s="919"/>
      <c r="O12" s="919"/>
      <c r="P12" s="919"/>
      <c r="Q12" s="919"/>
      <c r="R12" s="919"/>
      <c r="S12" s="919"/>
      <c r="T12" s="919"/>
      <c r="U12" s="919"/>
      <c r="V12" s="919"/>
      <c r="W12" s="919"/>
      <c r="X12" s="919"/>
      <c r="Y12" s="919"/>
      <c r="Z12" s="919"/>
      <c r="AA12" s="919"/>
      <c r="AB12" s="919"/>
      <c r="AC12" s="919"/>
      <c r="AD12" s="919"/>
      <c r="AE12" s="919"/>
      <c r="AF12" s="919"/>
      <c r="AG12" s="919"/>
      <c r="AH12" s="919"/>
      <c r="AI12" s="919"/>
      <c r="AJ12" s="919"/>
      <c r="AK12" s="919"/>
      <c r="AL12" s="919"/>
      <c r="AM12" s="920"/>
      <c r="AN12" s="457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8"/>
      <c r="AZ12" s="459"/>
      <c r="BA12" s="921"/>
      <c r="BB12" s="922"/>
      <c r="BC12" s="922"/>
      <c r="BD12" s="922"/>
      <c r="BE12" s="922"/>
      <c r="BF12" s="922"/>
      <c r="BG12" s="922"/>
      <c r="BH12" s="922"/>
      <c r="BI12" s="922"/>
      <c r="BJ12" s="922"/>
      <c r="BK12" s="922"/>
      <c r="BL12" s="922"/>
      <c r="BM12" s="922"/>
      <c r="BN12" s="922"/>
      <c r="BO12" s="922"/>
      <c r="BP12" s="922"/>
      <c r="BQ12" s="922"/>
      <c r="BR12" s="922"/>
      <c r="BS12" s="922"/>
      <c r="BT12" s="922"/>
      <c r="BU12" s="922"/>
      <c r="BV12" s="922"/>
      <c r="BW12" s="922"/>
      <c r="BX12" s="922"/>
      <c r="BY12" s="922"/>
      <c r="BZ12" s="922"/>
      <c r="CA12" s="922"/>
      <c r="CB12" s="922"/>
      <c r="CC12" s="922"/>
      <c r="CD12" s="922"/>
      <c r="CE12" s="922"/>
      <c r="CF12" s="922"/>
      <c r="CG12" s="922"/>
      <c r="CH12" s="922"/>
      <c r="CI12" s="922"/>
      <c r="CJ12" s="922"/>
      <c r="CK12" s="922"/>
      <c r="CL12" s="922"/>
      <c r="CM12" s="922"/>
      <c r="CN12" s="922"/>
      <c r="CO12" s="922"/>
      <c r="CP12" s="922"/>
      <c r="CQ12" s="923"/>
      <c r="CR12" s="924">
        <v>485</v>
      </c>
      <c r="CS12" s="922"/>
      <c r="CT12" s="922"/>
      <c r="CU12" s="922"/>
      <c r="CV12" s="922"/>
      <c r="CW12" s="922"/>
      <c r="CX12" s="922"/>
      <c r="CY12" s="922"/>
      <c r="CZ12" s="922"/>
      <c r="DA12" s="922"/>
      <c r="DB12" s="922"/>
      <c r="DC12" s="922"/>
      <c r="DD12" s="922"/>
      <c r="DE12" s="922"/>
      <c r="DF12" s="922"/>
      <c r="DG12" s="922"/>
      <c r="DH12" s="922"/>
      <c r="DI12" s="922"/>
      <c r="DJ12" s="922"/>
      <c r="DK12" s="922"/>
      <c r="DL12" s="922"/>
      <c r="DM12" s="922"/>
      <c r="DN12" s="922"/>
      <c r="DO12" s="922"/>
      <c r="DP12" s="922"/>
      <c r="DQ12" s="922"/>
      <c r="DR12" s="922"/>
      <c r="DS12" s="922"/>
      <c r="DT12" s="922"/>
      <c r="DU12" s="922"/>
      <c r="DV12" s="922"/>
      <c r="DW12" s="922"/>
      <c r="DX12" s="922"/>
      <c r="DY12" s="922"/>
      <c r="DZ12" s="922"/>
      <c r="EA12" s="922"/>
      <c r="EB12" s="922"/>
      <c r="EC12" s="922"/>
      <c r="ED12" s="922"/>
      <c r="EE12" s="922"/>
      <c r="EF12" s="922"/>
      <c r="EG12" s="922"/>
      <c r="EH12" s="925"/>
    </row>
    <row r="13" spans="1:138" ht="12.75" customHeight="1" x14ac:dyDescent="0.2">
      <c r="A13" s="127"/>
      <c r="B13" s="919" t="s">
        <v>430</v>
      </c>
      <c r="C13" s="919"/>
      <c r="D13" s="919"/>
      <c r="E13" s="919"/>
      <c r="F13" s="919"/>
      <c r="G13" s="919"/>
      <c r="H13" s="919"/>
      <c r="I13" s="919"/>
      <c r="J13" s="919"/>
      <c r="K13" s="919"/>
      <c r="L13" s="919"/>
      <c r="M13" s="919"/>
      <c r="N13" s="919"/>
      <c r="O13" s="919"/>
      <c r="P13" s="919"/>
      <c r="Q13" s="919"/>
      <c r="R13" s="919"/>
      <c r="S13" s="919"/>
      <c r="T13" s="919"/>
      <c r="U13" s="919"/>
      <c r="V13" s="919"/>
      <c r="W13" s="919"/>
      <c r="X13" s="919"/>
      <c r="Y13" s="919"/>
      <c r="Z13" s="919"/>
      <c r="AA13" s="919"/>
      <c r="AB13" s="919"/>
      <c r="AC13" s="919"/>
      <c r="AD13" s="919"/>
      <c r="AE13" s="919"/>
      <c r="AF13" s="919"/>
      <c r="AG13" s="919"/>
      <c r="AH13" s="919"/>
      <c r="AI13" s="919"/>
      <c r="AJ13" s="919"/>
      <c r="AK13" s="919"/>
      <c r="AL13" s="919"/>
      <c r="AM13" s="920"/>
      <c r="AN13" s="457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9"/>
      <c r="BA13" s="921"/>
      <c r="BB13" s="922"/>
      <c r="BC13" s="922"/>
      <c r="BD13" s="922"/>
      <c r="BE13" s="922"/>
      <c r="BF13" s="922"/>
      <c r="BG13" s="922"/>
      <c r="BH13" s="922"/>
      <c r="BI13" s="922"/>
      <c r="BJ13" s="922"/>
      <c r="BK13" s="922"/>
      <c r="BL13" s="922"/>
      <c r="BM13" s="922"/>
      <c r="BN13" s="922"/>
      <c r="BO13" s="922"/>
      <c r="BP13" s="922"/>
      <c r="BQ13" s="922"/>
      <c r="BR13" s="922"/>
      <c r="BS13" s="922"/>
      <c r="BT13" s="922"/>
      <c r="BU13" s="922"/>
      <c r="BV13" s="922"/>
      <c r="BW13" s="922"/>
      <c r="BX13" s="922"/>
      <c r="BY13" s="922"/>
      <c r="BZ13" s="922"/>
      <c r="CA13" s="922"/>
      <c r="CB13" s="922"/>
      <c r="CC13" s="922"/>
      <c r="CD13" s="922"/>
      <c r="CE13" s="922"/>
      <c r="CF13" s="922"/>
      <c r="CG13" s="922"/>
      <c r="CH13" s="922"/>
      <c r="CI13" s="922"/>
      <c r="CJ13" s="922"/>
      <c r="CK13" s="922"/>
      <c r="CL13" s="922"/>
      <c r="CM13" s="922"/>
      <c r="CN13" s="922"/>
      <c r="CO13" s="922"/>
      <c r="CP13" s="922"/>
      <c r="CQ13" s="923"/>
      <c r="CR13" s="924">
        <v>202</v>
      </c>
      <c r="CS13" s="922"/>
      <c r="CT13" s="922"/>
      <c r="CU13" s="922"/>
      <c r="CV13" s="922"/>
      <c r="CW13" s="922"/>
      <c r="CX13" s="922"/>
      <c r="CY13" s="922"/>
      <c r="CZ13" s="922"/>
      <c r="DA13" s="922"/>
      <c r="DB13" s="922"/>
      <c r="DC13" s="922"/>
      <c r="DD13" s="922"/>
      <c r="DE13" s="922"/>
      <c r="DF13" s="922"/>
      <c r="DG13" s="922"/>
      <c r="DH13" s="922"/>
      <c r="DI13" s="922"/>
      <c r="DJ13" s="922"/>
      <c r="DK13" s="922"/>
      <c r="DL13" s="922"/>
      <c r="DM13" s="922"/>
      <c r="DN13" s="922"/>
      <c r="DO13" s="922"/>
      <c r="DP13" s="922"/>
      <c r="DQ13" s="922"/>
      <c r="DR13" s="922"/>
      <c r="DS13" s="922"/>
      <c r="DT13" s="922"/>
      <c r="DU13" s="922"/>
      <c r="DV13" s="922"/>
      <c r="DW13" s="922"/>
      <c r="DX13" s="922"/>
      <c r="DY13" s="922"/>
      <c r="DZ13" s="922"/>
      <c r="EA13" s="922"/>
      <c r="EB13" s="922"/>
      <c r="EC13" s="922"/>
      <c r="ED13" s="922"/>
      <c r="EE13" s="922"/>
      <c r="EF13" s="922"/>
      <c r="EG13" s="922"/>
      <c r="EH13" s="925"/>
    </row>
    <row r="14" spans="1:138" ht="12.75" customHeight="1" x14ac:dyDescent="0.2">
      <c r="A14" s="127"/>
      <c r="B14" s="919" t="s">
        <v>429</v>
      </c>
      <c r="C14" s="919"/>
      <c r="D14" s="919"/>
      <c r="E14" s="919"/>
      <c r="F14" s="919"/>
      <c r="G14" s="919"/>
      <c r="H14" s="919"/>
      <c r="I14" s="919"/>
      <c r="J14" s="919"/>
      <c r="K14" s="919"/>
      <c r="L14" s="919"/>
      <c r="M14" s="919"/>
      <c r="N14" s="919"/>
      <c r="O14" s="919"/>
      <c r="P14" s="919"/>
      <c r="Q14" s="919"/>
      <c r="R14" s="919"/>
      <c r="S14" s="919"/>
      <c r="T14" s="919"/>
      <c r="U14" s="919"/>
      <c r="V14" s="919"/>
      <c r="W14" s="919"/>
      <c r="X14" s="919"/>
      <c r="Y14" s="919"/>
      <c r="Z14" s="919"/>
      <c r="AA14" s="919"/>
      <c r="AB14" s="919"/>
      <c r="AC14" s="919"/>
      <c r="AD14" s="919"/>
      <c r="AE14" s="919"/>
      <c r="AF14" s="919"/>
      <c r="AG14" s="919"/>
      <c r="AH14" s="919"/>
      <c r="AI14" s="919"/>
      <c r="AJ14" s="919"/>
      <c r="AK14" s="919"/>
      <c r="AL14" s="919"/>
      <c r="AM14" s="920"/>
      <c r="AN14" s="457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9"/>
      <c r="BA14" s="921"/>
      <c r="BB14" s="922"/>
      <c r="BC14" s="922"/>
      <c r="BD14" s="922"/>
      <c r="BE14" s="922"/>
      <c r="BF14" s="922"/>
      <c r="BG14" s="922"/>
      <c r="BH14" s="922"/>
      <c r="BI14" s="922"/>
      <c r="BJ14" s="922"/>
      <c r="BK14" s="922"/>
      <c r="BL14" s="922"/>
      <c r="BM14" s="922"/>
      <c r="BN14" s="922"/>
      <c r="BO14" s="922"/>
      <c r="BP14" s="922"/>
      <c r="BQ14" s="922"/>
      <c r="BR14" s="922"/>
      <c r="BS14" s="922"/>
      <c r="BT14" s="922"/>
      <c r="BU14" s="922"/>
      <c r="BV14" s="922"/>
      <c r="BW14" s="922"/>
      <c r="BX14" s="922"/>
      <c r="BY14" s="922"/>
      <c r="BZ14" s="922"/>
      <c r="CA14" s="922"/>
      <c r="CB14" s="922"/>
      <c r="CC14" s="922"/>
      <c r="CD14" s="922"/>
      <c r="CE14" s="922"/>
      <c r="CF14" s="922"/>
      <c r="CG14" s="922"/>
      <c r="CH14" s="922"/>
      <c r="CI14" s="922"/>
      <c r="CJ14" s="922"/>
      <c r="CK14" s="922"/>
      <c r="CL14" s="922"/>
      <c r="CM14" s="922"/>
      <c r="CN14" s="922"/>
      <c r="CO14" s="922"/>
      <c r="CP14" s="922"/>
      <c r="CQ14" s="923"/>
      <c r="CR14" s="924">
        <v>419</v>
      </c>
      <c r="CS14" s="922"/>
      <c r="CT14" s="922"/>
      <c r="CU14" s="922"/>
      <c r="CV14" s="922"/>
      <c r="CW14" s="922"/>
      <c r="CX14" s="922"/>
      <c r="CY14" s="922"/>
      <c r="CZ14" s="922"/>
      <c r="DA14" s="922"/>
      <c r="DB14" s="922"/>
      <c r="DC14" s="922"/>
      <c r="DD14" s="922"/>
      <c r="DE14" s="922"/>
      <c r="DF14" s="922"/>
      <c r="DG14" s="922"/>
      <c r="DH14" s="922"/>
      <c r="DI14" s="922"/>
      <c r="DJ14" s="922"/>
      <c r="DK14" s="922"/>
      <c r="DL14" s="922"/>
      <c r="DM14" s="922"/>
      <c r="DN14" s="922"/>
      <c r="DO14" s="922"/>
      <c r="DP14" s="922"/>
      <c r="DQ14" s="922"/>
      <c r="DR14" s="922"/>
      <c r="DS14" s="922"/>
      <c r="DT14" s="922"/>
      <c r="DU14" s="922"/>
      <c r="DV14" s="922"/>
      <c r="DW14" s="922"/>
      <c r="DX14" s="922"/>
      <c r="DY14" s="922"/>
      <c r="DZ14" s="922"/>
      <c r="EA14" s="922"/>
      <c r="EB14" s="922"/>
      <c r="EC14" s="922"/>
      <c r="ED14" s="922"/>
      <c r="EE14" s="922"/>
      <c r="EF14" s="922"/>
      <c r="EG14" s="922"/>
      <c r="EH14" s="925"/>
    </row>
    <row r="15" spans="1:138" ht="12.75" customHeight="1" x14ac:dyDescent="0.2">
      <c r="A15" s="127"/>
      <c r="B15" s="919" t="s">
        <v>427</v>
      </c>
      <c r="C15" s="919"/>
      <c r="D15" s="919"/>
      <c r="E15" s="919"/>
      <c r="F15" s="919"/>
      <c r="G15" s="919"/>
      <c r="H15" s="919"/>
      <c r="I15" s="919"/>
      <c r="J15" s="919"/>
      <c r="K15" s="919"/>
      <c r="L15" s="919"/>
      <c r="M15" s="919"/>
      <c r="N15" s="919"/>
      <c r="O15" s="919"/>
      <c r="P15" s="919"/>
      <c r="Q15" s="919"/>
      <c r="R15" s="919"/>
      <c r="S15" s="919"/>
      <c r="T15" s="919"/>
      <c r="U15" s="919"/>
      <c r="V15" s="919"/>
      <c r="W15" s="919"/>
      <c r="X15" s="919"/>
      <c r="Y15" s="919"/>
      <c r="Z15" s="919"/>
      <c r="AA15" s="919"/>
      <c r="AB15" s="919"/>
      <c r="AC15" s="919"/>
      <c r="AD15" s="919"/>
      <c r="AE15" s="919"/>
      <c r="AF15" s="919"/>
      <c r="AG15" s="919"/>
      <c r="AH15" s="919"/>
      <c r="AI15" s="919"/>
      <c r="AJ15" s="919"/>
      <c r="AK15" s="919"/>
      <c r="AL15" s="919"/>
      <c r="AM15" s="920"/>
      <c r="AN15" s="457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9"/>
      <c r="BA15" s="921"/>
      <c r="BB15" s="922"/>
      <c r="BC15" s="922"/>
      <c r="BD15" s="922"/>
      <c r="BE15" s="922"/>
      <c r="BF15" s="922"/>
      <c r="BG15" s="922"/>
      <c r="BH15" s="922"/>
      <c r="BI15" s="922"/>
      <c r="BJ15" s="922"/>
      <c r="BK15" s="922"/>
      <c r="BL15" s="922"/>
      <c r="BM15" s="922"/>
      <c r="BN15" s="922"/>
      <c r="BO15" s="922"/>
      <c r="BP15" s="922"/>
      <c r="BQ15" s="922"/>
      <c r="BR15" s="922"/>
      <c r="BS15" s="922"/>
      <c r="BT15" s="922"/>
      <c r="BU15" s="922"/>
      <c r="BV15" s="922"/>
      <c r="BW15" s="922"/>
      <c r="BX15" s="922"/>
      <c r="BY15" s="922"/>
      <c r="BZ15" s="922"/>
      <c r="CA15" s="922"/>
      <c r="CB15" s="922"/>
      <c r="CC15" s="922"/>
      <c r="CD15" s="922"/>
      <c r="CE15" s="922"/>
      <c r="CF15" s="922"/>
      <c r="CG15" s="922"/>
      <c r="CH15" s="922"/>
      <c r="CI15" s="922"/>
      <c r="CJ15" s="922"/>
      <c r="CK15" s="922"/>
      <c r="CL15" s="922"/>
      <c r="CM15" s="922"/>
      <c r="CN15" s="922"/>
      <c r="CO15" s="922"/>
      <c r="CP15" s="922"/>
      <c r="CQ15" s="923"/>
      <c r="CR15" s="924">
        <v>285</v>
      </c>
      <c r="CS15" s="922"/>
      <c r="CT15" s="922"/>
      <c r="CU15" s="922"/>
      <c r="CV15" s="922"/>
      <c r="CW15" s="922"/>
      <c r="CX15" s="922"/>
      <c r="CY15" s="922"/>
      <c r="CZ15" s="922"/>
      <c r="DA15" s="922"/>
      <c r="DB15" s="922"/>
      <c r="DC15" s="922"/>
      <c r="DD15" s="922"/>
      <c r="DE15" s="922"/>
      <c r="DF15" s="922"/>
      <c r="DG15" s="922"/>
      <c r="DH15" s="922"/>
      <c r="DI15" s="922"/>
      <c r="DJ15" s="922"/>
      <c r="DK15" s="922"/>
      <c r="DL15" s="922"/>
      <c r="DM15" s="922"/>
      <c r="DN15" s="922"/>
      <c r="DO15" s="922"/>
      <c r="DP15" s="922"/>
      <c r="DQ15" s="922"/>
      <c r="DR15" s="922"/>
      <c r="DS15" s="922"/>
      <c r="DT15" s="922"/>
      <c r="DU15" s="922"/>
      <c r="DV15" s="922"/>
      <c r="DW15" s="922"/>
      <c r="DX15" s="922"/>
      <c r="DY15" s="922"/>
      <c r="DZ15" s="922"/>
      <c r="EA15" s="922"/>
      <c r="EB15" s="922"/>
      <c r="EC15" s="922"/>
      <c r="ED15" s="922"/>
      <c r="EE15" s="922"/>
      <c r="EF15" s="922"/>
      <c r="EG15" s="922"/>
      <c r="EH15" s="925"/>
    </row>
    <row r="16" spans="1:138" ht="12.75" customHeight="1" x14ac:dyDescent="0.2">
      <c r="A16" s="127"/>
      <c r="B16" s="919" t="s">
        <v>431</v>
      </c>
      <c r="C16" s="919"/>
      <c r="D16" s="919"/>
      <c r="E16" s="919"/>
      <c r="F16" s="919"/>
      <c r="G16" s="919"/>
      <c r="H16" s="919"/>
      <c r="I16" s="919"/>
      <c r="J16" s="919"/>
      <c r="K16" s="919"/>
      <c r="L16" s="919"/>
      <c r="M16" s="919"/>
      <c r="N16" s="919"/>
      <c r="O16" s="919"/>
      <c r="P16" s="919"/>
      <c r="Q16" s="919"/>
      <c r="R16" s="919"/>
      <c r="S16" s="919"/>
      <c r="T16" s="919"/>
      <c r="U16" s="919"/>
      <c r="V16" s="919"/>
      <c r="W16" s="919"/>
      <c r="X16" s="919"/>
      <c r="Y16" s="919"/>
      <c r="Z16" s="919"/>
      <c r="AA16" s="919"/>
      <c r="AB16" s="919"/>
      <c r="AC16" s="919"/>
      <c r="AD16" s="919"/>
      <c r="AE16" s="919"/>
      <c r="AF16" s="919"/>
      <c r="AG16" s="919"/>
      <c r="AH16" s="919"/>
      <c r="AI16" s="919"/>
      <c r="AJ16" s="919"/>
      <c r="AK16" s="919"/>
      <c r="AL16" s="919"/>
      <c r="AM16" s="920"/>
      <c r="AN16" s="457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9"/>
      <c r="BA16" s="921"/>
      <c r="BB16" s="922"/>
      <c r="BC16" s="922"/>
      <c r="BD16" s="922"/>
      <c r="BE16" s="922"/>
      <c r="BF16" s="922"/>
      <c r="BG16" s="922"/>
      <c r="BH16" s="922"/>
      <c r="BI16" s="922"/>
      <c r="BJ16" s="922"/>
      <c r="BK16" s="922"/>
      <c r="BL16" s="922"/>
      <c r="BM16" s="922"/>
      <c r="BN16" s="922"/>
      <c r="BO16" s="922"/>
      <c r="BP16" s="922"/>
      <c r="BQ16" s="922"/>
      <c r="BR16" s="922"/>
      <c r="BS16" s="922"/>
      <c r="BT16" s="922"/>
      <c r="BU16" s="922"/>
      <c r="BV16" s="922"/>
      <c r="BW16" s="922"/>
      <c r="BX16" s="922"/>
      <c r="BY16" s="922"/>
      <c r="BZ16" s="922"/>
      <c r="CA16" s="922"/>
      <c r="CB16" s="922"/>
      <c r="CC16" s="922"/>
      <c r="CD16" s="922"/>
      <c r="CE16" s="922"/>
      <c r="CF16" s="922"/>
      <c r="CG16" s="922"/>
      <c r="CH16" s="922"/>
      <c r="CI16" s="922"/>
      <c r="CJ16" s="922"/>
      <c r="CK16" s="922"/>
      <c r="CL16" s="922"/>
      <c r="CM16" s="922"/>
      <c r="CN16" s="922"/>
      <c r="CO16" s="922"/>
      <c r="CP16" s="922"/>
      <c r="CQ16" s="923"/>
      <c r="CR16" s="924">
        <v>6778</v>
      </c>
      <c r="CS16" s="922"/>
      <c r="CT16" s="922"/>
      <c r="CU16" s="922"/>
      <c r="CV16" s="922"/>
      <c r="CW16" s="922"/>
      <c r="CX16" s="922"/>
      <c r="CY16" s="922"/>
      <c r="CZ16" s="922"/>
      <c r="DA16" s="922"/>
      <c r="DB16" s="922"/>
      <c r="DC16" s="922"/>
      <c r="DD16" s="922"/>
      <c r="DE16" s="922"/>
      <c r="DF16" s="922"/>
      <c r="DG16" s="922"/>
      <c r="DH16" s="922"/>
      <c r="DI16" s="922"/>
      <c r="DJ16" s="922"/>
      <c r="DK16" s="922"/>
      <c r="DL16" s="922"/>
      <c r="DM16" s="922"/>
      <c r="DN16" s="922"/>
      <c r="DO16" s="922"/>
      <c r="DP16" s="922"/>
      <c r="DQ16" s="922"/>
      <c r="DR16" s="922"/>
      <c r="DS16" s="922"/>
      <c r="DT16" s="922"/>
      <c r="DU16" s="922"/>
      <c r="DV16" s="922"/>
      <c r="DW16" s="922"/>
      <c r="DX16" s="922"/>
      <c r="DY16" s="922"/>
      <c r="DZ16" s="922"/>
      <c r="EA16" s="922"/>
      <c r="EB16" s="922"/>
      <c r="EC16" s="922"/>
      <c r="ED16" s="922"/>
      <c r="EE16" s="922"/>
      <c r="EF16" s="922"/>
      <c r="EG16" s="922"/>
      <c r="EH16" s="925"/>
    </row>
    <row r="17" spans="1:138" ht="12.75" customHeight="1" x14ac:dyDescent="0.2">
      <c r="A17" s="127"/>
      <c r="B17" s="919" t="s">
        <v>432</v>
      </c>
      <c r="C17" s="919"/>
      <c r="D17" s="919"/>
      <c r="E17" s="919"/>
      <c r="F17" s="919"/>
      <c r="G17" s="919"/>
      <c r="H17" s="919"/>
      <c r="I17" s="919"/>
      <c r="J17" s="919"/>
      <c r="K17" s="919"/>
      <c r="L17" s="919"/>
      <c r="M17" s="919"/>
      <c r="N17" s="919"/>
      <c r="O17" s="919"/>
      <c r="P17" s="919"/>
      <c r="Q17" s="919"/>
      <c r="R17" s="919"/>
      <c r="S17" s="919"/>
      <c r="T17" s="919"/>
      <c r="U17" s="919"/>
      <c r="V17" s="919"/>
      <c r="W17" s="919"/>
      <c r="X17" s="919"/>
      <c r="Y17" s="919"/>
      <c r="Z17" s="919"/>
      <c r="AA17" s="919"/>
      <c r="AB17" s="919"/>
      <c r="AC17" s="919"/>
      <c r="AD17" s="919"/>
      <c r="AE17" s="919"/>
      <c r="AF17" s="919"/>
      <c r="AG17" s="919"/>
      <c r="AH17" s="919"/>
      <c r="AI17" s="919"/>
      <c r="AJ17" s="919"/>
      <c r="AK17" s="919"/>
      <c r="AL17" s="919"/>
      <c r="AM17" s="920"/>
      <c r="AN17" s="457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9"/>
      <c r="BA17" s="921"/>
      <c r="BB17" s="922"/>
      <c r="BC17" s="922"/>
      <c r="BD17" s="922"/>
      <c r="BE17" s="922"/>
      <c r="BF17" s="922"/>
      <c r="BG17" s="922"/>
      <c r="BH17" s="922"/>
      <c r="BI17" s="922"/>
      <c r="BJ17" s="922"/>
      <c r="BK17" s="922"/>
      <c r="BL17" s="922"/>
      <c r="BM17" s="922"/>
      <c r="BN17" s="922"/>
      <c r="BO17" s="922"/>
      <c r="BP17" s="922"/>
      <c r="BQ17" s="922"/>
      <c r="BR17" s="922"/>
      <c r="BS17" s="922"/>
      <c r="BT17" s="922"/>
      <c r="BU17" s="922"/>
      <c r="BV17" s="922"/>
      <c r="BW17" s="922"/>
      <c r="BX17" s="922"/>
      <c r="BY17" s="922"/>
      <c r="BZ17" s="922"/>
      <c r="CA17" s="922"/>
      <c r="CB17" s="922"/>
      <c r="CC17" s="922"/>
      <c r="CD17" s="922"/>
      <c r="CE17" s="922"/>
      <c r="CF17" s="922"/>
      <c r="CG17" s="922"/>
      <c r="CH17" s="922"/>
      <c r="CI17" s="922"/>
      <c r="CJ17" s="922"/>
      <c r="CK17" s="922"/>
      <c r="CL17" s="922"/>
      <c r="CM17" s="922"/>
      <c r="CN17" s="922"/>
      <c r="CO17" s="922"/>
      <c r="CP17" s="922"/>
      <c r="CQ17" s="923"/>
      <c r="CR17" s="924">
        <v>1446</v>
      </c>
      <c r="CS17" s="922"/>
      <c r="CT17" s="922"/>
      <c r="CU17" s="922"/>
      <c r="CV17" s="922"/>
      <c r="CW17" s="922"/>
      <c r="CX17" s="922"/>
      <c r="CY17" s="922"/>
      <c r="CZ17" s="922"/>
      <c r="DA17" s="922"/>
      <c r="DB17" s="922"/>
      <c r="DC17" s="922"/>
      <c r="DD17" s="922"/>
      <c r="DE17" s="922"/>
      <c r="DF17" s="922"/>
      <c r="DG17" s="922"/>
      <c r="DH17" s="922"/>
      <c r="DI17" s="922"/>
      <c r="DJ17" s="922"/>
      <c r="DK17" s="922"/>
      <c r="DL17" s="922"/>
      <c r="DM17" s="922"/>
      <c r="DN17" s="922"/>
      <c r="DO17" s="922"/>
      <c r="DP17" s="922"/>
      <c r="DQ17" s="922"/>
      <c r="DR17" s="922"/>
      <c r="DS17" s="922"/>
      <c r="DT17" s="922"/>
      <c r="DU17" s="922"/>
      <c r="DV17" s="922"/>
      <c r="DW17" s="922"/>
      <c r="DX17" s="922"/>
      <c r="DY17" s="922"/>
      <c r="DZ17" s="922"/>
      <c r="EA17" s="922"/>
      <c r="EB17" s="922"/>
      <c r="EC17" s="922"/>
      <c r="ED17" s="922"/>
      <c r="EE17" s="922"/>
      <c r="EF17" s="922"/>
      <c r="EG17" s="922"/>
      <c r="EH17" s="925"/>
    </row>
    <row r="18" spans="1:138" ht="12.75" customHeight="1" x14ac:dyDescent="0.2">
      <c r="A18" s="127"/>
      <c r="B18" s="919" t="s">
        <v>433</v>
      </c>
      <c r="C18" s="919"/>
      <c r="D18" s="919"/>
      <c r="E18" s="919"/>
      <c r="F18" s="919"/>
      <c r="G18" s="919"/>
      <c r="H18" s="919"/>
      <c r="I18" s="919"/>
      <c r="J18" s="919"/>
      <c r="K18" s="919"/>
      <c r="L18" s="919"/>
      <c r="M18" s="919"/>
      <c r="N18" s="919"/>
      <c r="O18" s="919"/>
      <c r="P18" s="919"/>
      <c r="Q18" s="919"/>
      <c r="R18" s="919"/>
      <c r="S18" s="919"/>
      <c r="T18" s="919"/>
      <c r="U18" s="919"/>
      <c r="V18" s="919"/>
      <c r="W18" s="919"/>
      <c r="X18" s="919"/>
      <c r="Y18" s="919"/>
      <c r="Z18" s="919"/>
      <c r="AA18" s="919"/>
      <c r="AB18" s="919"/>
      <c r="AC18" s="919"/>
      <c r="AD18" s="919"/>
      <c r="AE18" s="919"/>
      <c r="AF18" s="919"/>
      <c r="AG18" s="919"/>
      <c r="AH18" s="919"/>
      <c r="AI18" s="919"/>
      <c r="AJ18" s="919"/>
      <c r="AK18" s="919"/>
      <c r="AL18" s="919"/>
      <c r="AM18" s="920"/>
      <c r="AN18" s="457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9"/>
      <c r="BA18" s="921"/>
      <c r="BB18" s="922"/>
      <c r="BC18" s="922"/>
      <c r="BD18" s="922"/>
      <c r="BE18" s="922"/>
      <c r="BF18" s="922"/>
      <c r="BG18" s="922"/>
      <c r="BH18" s="922"/>
      <c r="BI18" s="922"/>
      <c r="BJ18" s="922"/>
      <c r="BK18" s="922"/>
      <c r="BL18" s="922"/>
      <c r="BM18" s="922"/>
      <c r="BN18" s="922"/>
      <c r="BO18" s="922"/>
      <c r="BP18" s="922"/>
      <c r="BQ18" s="922"/>
      <c r="BR18" s="922"/>
      <c r="BS18" s="922"/>
      <c r="BT18" s="922"/>
      <c r="BU18" s="922"/>
      <c r="BV18" s="922"/>
      <c r="BW18" s="922"/>
      <c r="BX18" s="922"/>
      <c r="BY18" s="922"/>
      <c r="BZ18" s="922"/>
      <c r="CA18" s="922"/>
      <c r="CB18" s="922"/>
      <c r="CC18" s="922"/>
      <c r="CD18" s="922"/>
      <c r="CE18" s="922"/>
      <c r="CF18" s="922"/>
      <c r="CG18" s="922"/>
      <c r="CH18" s="922"/>
      <c r="CI18" s="922"/>
      <c r="CJ18" s="922"/>
      <c r="CK18" s="922"/>
      <c r="CL18" s="922"/>
      <c r="CM18" s="922"/>
      <c r="CN18" s="922"/>
      <c r="CO18" s="922"/>
      <c r="CP18" s="922"/>
      <c r="CQ18" s="923"/>
      <c r="CR18" s="924">
        <v>2069</v>
      </c>
      <c r="CS18" s="922"/>
      <c r="CT18" s="922"/>
      <c r="CU18" s="922"/>
      <c r="CV18" s="922"/>
      <c r="CW18" s="922"/>
      <c r="CX18" s="922"/>
      <c r="CY18" s="922"/>
      <c r="CZ18" s="922"/>
      <c r="DA18" s="922"/>
      <c r="DB18" s="922"/>
      <c r="DC18" s="922"/>
      <c r="DD18" s="922"/>
      <c r="DE18" s="922"/>
      <c r="DF18" s="922"/>
      <c r="DG18" s="922"/>
      <c r="DH18" s="922"/>
      <c r="DI18" s="922"/>
      <c r="DJ18" s="922"/>
      <c r="DK18" s="922"/>
      <c r="DL18" s="922"/>
      <c r="DM18" s="922"/>
      <c r="DN18" s="922"/>
      <c r="DO18" s="922"/>
      <c r="DP18" s="922"/>
      <c r="DQ18" s="922"/>
      <c r="DR18" s="922"/>
      <c r="DS18" s="922"/>
      <c r="DT18" s="922"/>
      <c r="DU18" s="922"/>
      <c r="DV18" s="922"/>
      <c r="DW18" s="922"/>
      <c r="DX18" s="922"/>
      <c r="DY18" s="922"/>
      <c r="DZ18" s="922"/>
      <c r="EA18" s="922"/>
      <c r="EB18" s="922"/>
      <c r="EC18" s="922"/>
      <c r="ED18" s="922"/>
      <c r="EE18" s="922"/>
      <c r="EF18" s="922"/>
      <c r="EG18" s="922"/>
      <c r="EH18" s="925"/>
    </row>
    <row r="19" spans="1:138" ht="12.75" customHeight="1" x14ac:dyDescent="0.2">
      <c r="A19" s="127"/>
      <c r="B19" s="919" t="s">
        <v>434</v>
      </c>
      <c r="C19" s="919"/>
      <c r="D19" s="919"/>
      <c r="E19" s="919"/>
      <c r="F19" s="919"/>
      <c r="G19" s="919"/>
      <c r="H19" s="919"/>
      <c r="I19" s="919"/>
      <c r="J19" s="919"/>
      <c r="K19" s="919"/>
      <c r="L19" s="919"/>
      <c r="M19" s="919"/>
      <c r="N19" s="919"/>
      <c r="O19" s="919"/>
      <c r="P19" s="919"/>
      <c r="Q19" s="919"/>
      <c r="R19" s="919"/>
      <c r="S19" s="919"/>
      <c r="T19" s="919"/>
      <c r="U19" s="919"/>
      <c r="V19" s="919"/>
      <c r="W19" s="919"/>
      <c r="X19" s="919"/>
      <c r="Y19" s="919"/>
      <c r="Z19" s="919"/>
      <c r="AA19" s="919"/>
      <c r="AB19" s="919"/>
      <c r="AC19" s="919"/>
      <c r="AD19" s="919"/>
      <c r="AE19" s="919"/>
      <c r="AF19" s="919"/>
      <c r="AG19" s="919"/>
      <c r="AH19" s="919"/>
      <c r="AI19" s="919"/>
      <c r="AJ19" s="919"/>
      <c r="AK19" s="919"/>
      <c r="AL19" s="919"/>
      <c r="AM19" s="920"/>
      <c r="AN19" s="457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9"/>
      <c r="BA19" s="921"/>
      <c r="BB19" s="922"/>
      <c r="BC19" s="922"/>
      <c r="BD19" s="922"/>
      <c r="BE19" s="922"/>
      <c r="BF19" s="922"/>
      <c r="BG19" s="922"/>
      <c r="BH19" s="922"/>
      <c r="BI19" s="922"/>
      <c r="BJ19" s="922"/>
      <c r="BK19" s="922"/>
      <c r="BL19" s="922"/>
      <c r="BM19" s="922"/>
      <c r="BN19" s="922"/>
      <c r="BO19" s="922"/>
      <c r="BP19" s="922"/>
      <c r="BQ19" s="922"/>
      <c r="BR19" s="922"/>
      <c r="BS19" s="922"/>
      <c r="BT19" s="922"/>
      <c r="BU19" s="922"/>
      <c r="BV19" s="922"/>
      <c r="BW19" s="922"/>
      <c r="BX19" s="922"/>
      <c r="BY19" s="922"/>
      <c r="BZ19" s="922"/>
      <c r="CA19" s="922"/>
      <c r="CB19" s="922"/>
      <c r="CC19" s="922"/>
      <c r="CD19" s="922"/>
      <c r="CE19" s="922"/>
      <c r="CF19" s="922"/>
      <c r="CG19" s="922"/>
      <c r="CH19" s="922"/>
      <c r="CI19" s="922"/>
      <c r="CJ19" s="922"/>
      <c r="CK19" s="922"/>
      <c r="CL19" s="922"/>
      <c r="CM19" s="922"/>
      <c r="CN19" s="922"/>
      <c r="CO19" s="922"/>
      <c r="CP19" s="922"/>
      <c r="CQ19" s="923"/>
      <c r="CR19" s="924">
        <v>865</v>
      </c>
      <c r="CS19" s="922"/>
      <c r="CT19" s="922"/>
      <c r="CU19" s="922"/>
      <c r="CV19" s="922"/>
      <c r="CW19" s="922"/>
      <c r="CX19" s="922"/>
      <c r="CY19" s="922"/>
      <c r="CZ19" s="922"/>
      <c r="DA19" s="922"/>
      <c r="DB19" s="922"/>
      <c r="DC19" s="922"/>
      <c r="DD19" s="922"/>
      <c r="DE19" s="922"/>
      <c r="DF19" s="922"/>
      <c r="DG19" s="922"/>
      <c r="DH19" s="922"/>
      <c r="DI19" s="922"/>
      <c r="DJ19" s="922"/>
      <c r="DK19" s="922"/>
      <c r="DL19" s="922"/>
      <c r="DM19" s="922"/>
      <c r="DN19" s="922"/>
      <c r="DO19" s="922"/>
      <c r="DP19" s="922"/>
      <c r="DQ19" s="922"/>
      <c r="DR19" s="922"/>
      <c r="DS19" s="922"/>
      <c r="DT19" s="922"/>
      <c r="DU19" s="922"/>
      <c r="DV19" s="922"/>
      <c r="DW19" s="922"/>
      <c r="DX19" s="922"/>
      <c r="DY19" s="922"/>
      <c r="DZ19" s="922"/>
      <c r="EA19" s="922"/>
      <c r="EB19" s="922"/>
      <c r="EC19" s="922"/>
      <c r="ED19" s="922"/>
      <c r="EE19" s="922"/>
      <c r="EF19" s="922"/>
      <c r="EG19" s="922"/>
      <c r="EH19" s="925"/>
    </row>
    <row r="20" spans="1:138" ht="12.75" customHeight="1" x14ac:dyDescent="0.2">
      <c r="A20" s="127"/>
      <c r="B20" s="919" t="s">
        <v>435</v>
      </c>
      <c r="C20" s="919"/>
      <c r="D20" s="919"/>
      <c r="E20" s="919"/>
      <c r="F20" s="919"/>
      <c r="G20" s="919"/>
      <c r="H20" s="919"/>
      <c r="I20" s="919"/>
      <c r="J20" s="919"/>
      <c r="K20" s="919"/>
      <c r="L20" s="919"/>
      <c r="M20" s="919"/>
      <c r="N20" s="919"/>
      <c r="O20" s="919"/>
      <c r="P20" s="919"/>
      <c r="Q20" s="919"/>
      <c r="R20" s="919"/>
      <c r="S20" s="919"/>
      <c r="T20" s="919"/>
      <c r="U20" s="919"/>
      <c r="V20" s="919"/>
      <c r="W20" s="919"/>
      <c r="X20" s="919"/>
      <c r="Y20" s="919"/>
      <c r="Z20" s="919"/>
      <c r="AA20" s="919"/>
      <c r="AB20" s="919"/>
      <c r="AC20" s="919"/>
      <c r="AD20" s="919"/>
      <c r="AE20" s="919"/>
      <c r="AF20" s="919"/>
      <c r="AG20" s="919"/>
      <c r="AH20" s="919"/>
      <c r="AI20" s="919"/>
      <c r="AJ20" s="919"/>
      <c r="AK20" s="919"/>
      <c r="AL20" s="919"/>
      <c r="AM20" s="920"/>
      <c r="AN20" s="457"/>
      <c r="AO20" s="458"/>
      <c r="AP20" s="458"/>
      <c r="AQ20" s="458"/>
      <c r="AR20" s="458"/>
      <c r="AS20" s="458"/>
      <c r="AT20" s="458"/>
      <c r="AU20" s="458"/>
      <c r="AV20" s="458"/>
      <c r="AW20" s="458"/>
      <c r="AX20" s="458"/>
      <c r="AY20" s="458"/>
      <c r="AZ20" s="459"/>
      <c r="BA20" s="921"/>
      <c r="BB20" s="922"/>
      <c r="BC20" s="922"/>
      <c r="BD20" s="922"/>
      <c r="BE20" s="922"/>
      <c r="BF20" s="922"/>
      <c r="BG20" s="922"/>
      <c r="BH20" s="922"/>
      <c r="BI20" s="922"/>
      <c r="BJ20" s="922"/>
      <c r="BK20" s="922"/>
      <c r="BL20" s="922"/>
      <c r="BM20" s="922"/>
      <c r="BN20" s="922"/>
      <c r="BO20" s="922"/>
      <c r="BP20" s="922"/>
      <c r="BQ20" s="922"/>
      <c r="BR20" s="922"/>
      <c r="BS20" s="922"/>
      <c r="BT20" s="922"/>
      <c r="BU20" s="922"/>
      <c r="BV20" s="922"/>
      <c r="BW20" s="922"/>
      <c r="BX20" s="922"/>
      <c r="BY20" s="922"/>
      <c r="BZ20" s="922"/>
      <c r="CA20" s="922"/>
      <c r="CB20" s="922"/>
      <c r="CC20" s="922"/>
      <c r="CD20" s="922"/>
      <c r="CE20" s="922"/>
      <c r="CF20" s="922"/>
      <c r="CG20" s="922"/>
      <c r="CH20" s="922"/>
      <c r="CI20" s="922"/>
      <c r="CJ20" s="922"/>
      <c r="CK20" s="922"/>
      <c r="CL20" s="922"/>
      <c r="CM20" s="922"/>
      <c r="CN20" s="922"/>
      <c r="CO20" s="922"/>
      <c r="CP20" s="922"/>
      <c r="CQ20" s="923"/>
      <c r="CR20" s="924">
        <v>280</v>
      </c>
      <c r="CS20" s="922"/>
      <c r="CT20" s="922"/>
      <c r="CU20" s="922"/>
      <c r="CV20" s="922"/>
      <c r="CW20" s="922"/>
      <c r="CX20" s="922"/>
      <c r="CY20" s="922"/>
      <c r="CZ20" s="922"/>
      <c r="DA20" s="922"/>
      <c r="DB20" s="922"/>
      <c r="DC20" s="922"/>
      <c r="DD20" s="922"/>
      <c r="DE20" s="922"/>
      <c r="DF20" s="922"/>
      <c r="DG20" s="922"/>
      <c r="DH20" s="922"/>
      <c r="DI20" s="922"/>
      <c r="DJ20" s="922"/>
      <c r="DK20" s="922"/>
      <c r="DL20" s="922"/>
      <c r="DM20" s="922"/>
      <c r="DN20" s="922"/>
      <c r="DO20" s="922"/>
      <c r="DP20" s="922"/>
      <c r="DQ20" s="922"/>
      <c r="DR20" s="922"/>
      <c r="DS20" s="922"/>
      <c r="DT20" s="922"/>
      <c r="DU20" s="922"/>
      <c r="DV20" s="922"/>
      <c r="DW20" s="922"/>
      <c r="DX20" s="922"/>
      <c r="DY20" s="922"/>
      <c r="DZ20" s="922"/>
      <c r="EA20" s="922"/>
      <c r="EB20" s="922"/>
      <c r="EC20" s="922"/>
      <c r="ED20" s="922"/>
      <c r="EE20" s="922"/>
      <c r="EF20" s="922"/>
      <c r="EG20" s="922"/>
      <c r="EH20" s="925"/>
    </row>
    <row r="21" spans="1:138" ht="12.75" customHeight="1" x14ac:dyDescent="0.2">
      <c r="A21" s="12"/>
      <c r="B21" s="919" t="s">
        <v>469</v>
      </c>
      <c r="C21" s="919"/>
      <c r="D21" s="919"/>
      <c r="E21" s="919"/>
      <c r="F21" s="919"/>
      <c r="G21" s="919"/>
      <c r="H21" s="919"/>
      <c r="I21" s="919"/>
      <c r="J21" s="919"/>
      <c r="K21" s="919"/>
      <c r="L21" s="919"/>
      <c r="M21" s="919"/>
      <c r="N21" s="919"/>
      <c r="O21" s="919"/>
      <c r="P21" s="919"/>
      <c r="Q21" s="919"/>
      <c r="R21" s="919"/>
      <c r="S21" s="919"/>
      <c r="T21" s="919"/>
      <c r="U21" s="919"/>
      <c r="V21" s="919"/>
      <c r="W21" s="919"/>
      <c r="X21" s="919"/>
      <c r="Y21" s="919"/>
      <c r="Z21" s="919"/>
      <c r="AA21" s="919"/>
      <c r="AB21" s="919"/>
      <c r="AC21" s="919"/>
      <c r="AD21" s="919"/>
      <c r="AE21" s="919"/>
      <c r="AF21" s="919"/>
      <c r="AG21" s="919"/>
      <c r="AH21" s="919"/>
      <c r="AI21" s="919"/>
      <c r="AJ21" s="919"/>
      <c r="AK21" s="919"/>
      <c r="AL21" s="919"/>
      <c r="AM21" s="920"/>
      <c r="AN21" s="457"/>
      <c r="AO21" s="458"/>
      <c r="AP21" s="458"/>
      <c r="AQ21" s="458"/>
      <c r="AR21" s="458"/>
      <c r="AS21" s="458"/>
      <c r="AT21" s="458"/>
      <c r="AU21" s="458"/>
      <c r="AV21" s="458"/>
      <c r="AW21" s="458"/>
      <c r="AX21" s="458"/>
      <c r="AY21" s="458"/>
      <c r="AZ21" s="459"/>
      <c r="BA21" s="921">
        <v>71</v>
      </c>
      <c r="BB21" s="922"/>
      <c r="BC21" s="922"/>
      <c r="BD21" s="922"/>
      <c r="BE21" s="922"/>
      <c r="BF21" s="922"/>
      <c r="BG21" s="922"/>
      <c r="BH21" s="922"/>
      <c r="BI21" s="922"/>
      <c r="BJ21" s="922"/>
      <c r="BK21" s="922"/>
      <c r="BL21" s="922"/>
      <c r="BM21" s="922"/>
      <c r="BN21" s="922"/>
      <c r="BO21" s="922"/>
      <c r="BP21" s="922"/>
      <c r="BQ21" s="922"/>
      <c r="BR21" s="922"/>
      <c r="BS21" s="922"/>
      <c r="BT21" s="922"/>
      <c r="BU21" s="922"/>
      <c r="BV21" s="922"/>
      <c r="BW21" s="922"/>
      <c r="BX21" s="922"/>
      <c r="BY21" s="922"/>
      <c r="BZ21" s="922"/>
      <c r="CA21" s="922"/>
      <c r="CB21" s="922"/>
      <c r="CC21" s="922"/>
      <c r="CD21" s="922"/>
      <c r="CE21" s="922"/>
      <c r="CF21" s="922"/>
      <c r="CG21" s="922"/>
      <c r="CH21" s="922"/>
      <c r="CI21" s="922"/>
      <c r="CJ21" s="922"/>
      <c r="CK21" s="922"/>
      <c r="CL21" s="922"/>
      <c r="CM21" s="922"/>
      <c r="CN21" s="922"/>
      <c r="CO21" s="922"/>
      <c r="CP21" s="922"/>
      <c r="CQ21" s="923"/>
      <c r="CR21" s="924"/>
      <c r="CS21" s="922"/>
      <c r="CT21" s="922"/>
      <c r="CU21" s="922"/>
      <c r="CV21" s="922"/>
      <c r="CW21" s="922"/>
      <c r="CX21" s="922"/>
      <c r="CY21" s="922"/>
      <c r="CZ21" s="922"/>
      <c r="DA21" s="922"/>
      <c r="DB21" s="922"/>
      <c r="DC21" s="922"/>
      <c r="DD21" s="922"/>
      <c r="DE21" s="922"/>
      <c r="DF21" s="922"/>
      <c r="DG21" s="922"/>
      <c r="DH21" s="922"/>
      <c r="DI21" s="922"/>
      <c r="DJ21" s="922"/>
      <c r="DK21" s="922"/>
      <c r="DL21" s="922"/>
      <c r="DM21" s="922"/>
      <c r="DN21" s="922"/>
      <c r="DO21" s="922"/>
      <c r="DP21" s="922"/>
      <c r="DQ21" s="922"/>
      <c r="DR21" s="922"/>
      <c r="DS21" s="922"/>
      <c r="DT21" s="922"/>
      <c r="DU21" s="922"/>
      <c r="DV21" s="922"/>
      <c r="DW21" s="922"/>
      <c r="DX21" s="922"/>
      <c r="DY21" s="922"/>
      <c r="DZ21" s="922"/>
      <c r="EA21" s="922"/>
      <c r="EB21" s="922"/>
      <c r="EC21" s="922"/>
      <c r="ED21" s="922"/>
      <c r="EE21" s="922"/>
      <c r="EF21" s="922"/>
      <c r="EG21" s="922"/>
      <c r="EH21" s="925"/>
    </row>
    <row r="22" spans="1:138" ht="12.75" customHeight="1" x14ac:dyDescent="0.2">
      <c r="A22" s="12"/>
      <c r="B22" s="919" t="s">
        <v>470</v>
      </c>
      <c r="C22" s="919"/>
      <c r="D22" s="919"/>
      <c r="E22" s="919"/>
      <c r="F22" s="919"/>
      <c r="G22" s="919"/>
      <c r="H22" s="919"/>
      <c r="I22" s="919"/>
      <c r="J22" s="919"/>
      <c r="K22" s="919"/>
      <c r="L22" s="919"/>
      <c r="M22" s="919"/>
      <c r="N22" s="919"/>
      <c r="O22" s="919"/>
      <c r="P22" s="919"/>
      <c r="Q22" s="919"/>
      <c r="R22" s="919"/>
      <c r="S22" s="919"/>
      <c r="T22" s="919"/>
      <c r="U22" s="919"/>
      <c r="V22" s="919"/>
      <c r="W22" s="919"/>
      <c r="X22" s="919"/>
      <c r="Y22" s="919"/>
      <c r="Z22" s="919"/>
      <c r="AA22" s="919"/>
      <c r="AB22" s="919"/>
      <c r="AC22" s="919"/>
      <c r="AD22" s="919"/>
      <c r="AE22" s="919"/>
      <c r="AF22" s="919"/>
      <c r="AG22" s="919"/>
      <c r="AH22" s="919"/>
      <c r="AI22" s="919"/>
      <c r="AJ22" s="919"/>
      <c r="AK22" s="919"/>
      <c r="AL22" s="919"/>
      <c r="AM22" s="920"/>
      <c r="AN22" s="457"/>
      <c r="AO22" s="458"/>
      <c r="AP22" s="458"/>
      <c r="AQ22" s="458"/>
      <c r="AR22" s="458"/>
      <c r="AS22" s="458"/>
      <c r="AT22" s="458"/>
      <c r="AU22" s="458"/>
      <c r="AV22" s="458"/>
      <c r="AW22" s="458"/>
      <c r="AX22" s="458"/>
      <c r="AY22" s="458"/>
      <c r="AZ22" s="459"/>
      <c r="BA22" s="921">
        <v>15</v>
      </c>
      <c r="BB22" s="922"/>
      <c r="BC22" s="922"/>
      <c r="BD22" s="922"/>
      <c r="BE22" s="922"/>
      <c r="BF22" s="922"/>
      <c r="BG22" s="922"/>
      <c r="BH22" s="922"/>
      <c r="BI22" s="922"/>
      <c r="BJ22" s="922"/>
      <c r="BK22" s="922"/>
      <c r="BL22" s="922"/>
      <c r="BM22" s="922"/>
      <c r="BN22" s="922"/>
      <c r="BO22" s="922"/>
      <c r="BP22" s="922"/>
      <c r="BQ22" s="922"/>
      <c r="BR22" s="922"/>
      <c r="BS22" s="922"/>
      <c r="BT22" s="922"/>
      <c r="BU22" s="922"/>
      <c r="BV22" s="922"/>
      <c r="BW22" s="922"/>
      <c r="BX22" s="922"/>
      <c r="BY22" s="922"/>
      <c r="BZ22" s="922"/>
      <c r="CA22" s="922"/>
      <c r="CB22" s="922"/>
      <c r="CC22" s="922"/>
      <c r="CD22" s="922"/>
      <c r="CE22" s="922"/>
      <c r="CF22" s="922"/>
      <c r="CG22" s="922"/>
      <c r="CH22" s="922"/>
      <c r="CI22" s="922"/>
      <c r="CJ22" s="922"/>
      <c r="CK22" s="922"/>
      <c r="CL22" s="922"/>
      <c r="CM22" s="922"/>
      <c r="CN22" s="922"/>
      <c r="CO22" s="922"/>
      <c r="CP22" s="922"/>
      <c r="CQ22" s="923"/>
      <c r="CR22" s="924"/>
      <c r="CS22" s="922"/>
      <c r="CT22" s="922"/>
      <c r="CU22" s="922"/>
      <c r="CV22" s="922"/>
      <c r="CW22" s="922"/>
      <c r="CX22" s="922"/>
      <c r="CY22" s="922"/>
      <c r="CZ22" s="922"/>
      <c r="DA22" s="922"/>
      <c r="DB22" s="922"/>
      <c r="DC22" s="922"/>
      <c r="DD22" s="922"/>
      <c r="DE22" s="922"/>
      <c r="DF22" s="922"/>
      <c r="DG22" s="922"/>
      <c r="DH22" s="922"/>
      <c r="DI22" s="922"/>
      <c r="DJ22" s="922"/>
      <c r="DK22" s="922"/>
      <c r="DL22" s="922"/>
      <c r="DM22" s="922"/>
      <c r="DN22" s="922"/>
      <c r="DO22" s="922"/>
      <c r="DP22" s="922"/>
      <c r="DQ22" s="922"/>
      <c r="DR22" s="922"/>
      <c r="DS22" s="922"/>
      <c r="DT22" s="922"/>
      <c r="DU22" s="922"/>
      <c r="DV22" s="922"/>
      <c r="DW22" s="922"/>
      <c r="DX22" s="922"/>
      <c r="DY22" s="922"/>
      <c r="DZ22" s="922"/>
      <c r="EA22" s="922"/>
      <c r="EB22" s="922"/>
      <c r="EC22" s="922"/>
      <c r="ED22" s="922"/>
      <c r="EE22" s="922"/>
      <c r="EF22" s="922"/>
      <c r="EG22" s="922"/>
      <c r="EH22" s="925"/>
    </row>
    <row r="23" spans="1:138" ht="12.75" customHeight="1" x14ac:dyDescent="0.2">
      <c r="A23" s="12"/>
      <c r="B23" s="919" t="s">
        <v>471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919"/>
      <c r="Z23" s="919"/>
      <c r="AA23" s="919"/>
      <c r="AB23" s="919"/>
      <c r="AC23" s="919"/>
      <c r="AD23" s="919"/>
      <c r="AE23" s="919"/>
      <c r="AF23" s="919"/>
      <c r="AG23" s="919"/>
      <c r="AH23" s="919"/>
      <c r="AI23" s="919"/>
      <c r="AJ23" s="919"/>
      <c r="AK23" s="919"/>
      <c r="AL23" s="919"/>
      <c r="AM23" s="920"/>
      <c r="AN23" s="457"/>
      <c r="AO23" s="458"/>
      <c r="AP23" s="458"/>
      <c r="AQ23" s="458"/>
      <c r="AR23" s="458"/>
      <c r="AS23" s="458"/>
      <c r="AT23" s="458"/>
      <c r="AU23" s="458"/>
      <c r="AV23" s="458"/>
      <c r="AW23" s="458"/>
      <c r="AX23" s="458"/>
      <c r="AY23" s="458"/>
      <c r="AZ23" s="459"/>
      <c r="BA23" s="921">
        <v>1086</v>
      </c>
      <c r="BB23" s="922"/>
      <c r="BC23" s="922"/>
      <c r="BD23" s="922"/>
      <c r="BE23" s="922"/>
      <c r="BF23" s="922"/>
      <c r="BG23" s="922"/>
      <c r="BH23" s="922"/>
      <c r="BI23" s="922"/>
      <c r="BJ23" s="922"/>
      <c r="BK23" s="922"/>
      <c r="BL23" s="922"/>
      <c r="BM23" s="922"/>
      <c r="BN23" s="922"/>
      <c r="BO23" s="922"/>
      <c r="BP23" s="922"/>
      <c r="BQ23" s="922"/>
      <c r="BR23" s="922"/>
      <c r="BS23" s="922"/>
      <c r="BT23" s="922"/>
      <c r="BU23" s="922"/>
      <c r="BV23" s="922"/>
      <c r="BW23" s="922"/>
      <c r="BX23" s="922"/>
      <c r="BY23" s="922"/>
      <c r="BZ23" s="922"/>
      <c r="CA23" s="922"/>
      <c r="CB23" s="922"/>
      <c r="CC23" s="922"/>
      <c r="CD23" s="922"/>
      <c r="CE23" s="922"/>
      <c r="CF23" s="922"/>
      <c r="CG23" s="922"/>
      <c r="CH23" s="922"/>
      <c r="CI23" s="922"/>
      <c r="CJ23" s="922"/>
      <c r="CK23" s="922"/>
      <c r="CL23" s="922"/>
      <c r="CM23" s="922"/>
      <c r="CN23" s="922"/>
      <c r="CO23" s="922"/>
      <c r="CP23" s="922"/>
      <c r="CQ23" s="923"/>
      <c r="CR23" s="924"/>
      <c r="CS23" s="922"/>
      <c r="CT23" s="922"/>
      <c r="CU23" s="922"/>
      <c r="CV23" s="922"/>
      <c r="CW23" s="922"/>
      <c r="CX23" s="922"/>
      <c r="CY23" s="922"/>
      <c r="CZ23" s="922"/>
      <c r="DA23" s="922"/>
      <c r="DB23" s="922"/>
      <c r="DC23" s="922"/>
      <c r="DD23" s="922"/>
      <c r="DE23" s="922"/>
      <c r="DF23" s="922"/>
      <c r="DG23" s="922"/>
      <c r="DH23" s="922"/>
      <c r="DI23" s="922"/>
      <c r="DJ23" s="922"/>
      <c r="DK23" s="922"/>
      <c r="DL23" s="922"/>
      <c r="DM23" s="922"/>
      <c r="DN23" s="922"/>
      <c r="DO23" s="922"/>
      <c r="DP23" s="922"/>
      <c r="DQ23" s="922"/>
      <c r="DR23" s="922"/>
      <c r="DS23" s="922"/>
      <c r="DT23" s="922"/>
      <c r="DU23" s="922"/>
      <c r="DV23" s="922"/>
      <c r="DW23" s="922"/>
      <c r="DX23" s="922"/>
      <c r="DY23" s="922"/>
      <c r="DZ23" s="922"/>
      <c r="EA23" s="922"/>
      <c r="EB23" s="922"/>
      <c r="EC23" s="922"/>
      <c r="ED23" s="922"/>
      <c r="EE23" s="922"/>
      <c r="EF23" s="922"/>
      <c r="EG23" s="922"/>
      <c r="EH23" s="925"/>
    </row>
    <row r="24" spans="1:138" ht="12.75" customHeight="1" x14ac:dyDescent="0.2">
      <c r="A24" s="12"/>
      <c r="B24" s="919" t="s">
        <v>472</v>
      </c>
      <c r="C24" s="919"/>
      <c r="D24" s="919"/>
      <c r="E24" s="919"/>
      <c r="F24" s="919"/>
      <c r="G24" s="919"/>
      <c r="H24" s="919"/>
      <c r="I24" s="919"/>
      <c r="J24" s="919"/>
      <c r="K24" s="919"/>
      <c r="L24" s="919"/>
      <c r="M24" s="919"/>
      <c r="N24" s="919"/>
      <c r="O24" s="919"/>
      <c r="P24" s="919"/>
      <c r="Q24" s="919"/>
      <c r="R24" s="919"/>
      <c r="S24" s="919"/>
      <c r="T24" s="919"/>
      <c r="U24" s="919"/>
      <c r="V24" s="919"/>
      <c r="W24" s="919"/>
      <c r="X24" s="919"/>
      <c r="Y24" s="919"/>
      <c r="Z24" s="919"/>
      <c r="AA24" s="919"/>
      <c r="AB24" s="919"/>
      <c r="AC24" s="919"/>
      <c r="AD24" s="919"/>
      <c r="AE24" s="919"/>
      <c r="AF24" s="919"/>
      <c r="AG24" s="919"/>
      <c r="AH24" s="919"/>
      <c r="AI24" s="919"/>
      <c r="AJ24" s="919"/>
      <c r="AK24" s="919"/>
      <c r="AL24" s="919"/>
      <c r="AM24" s="920"/>
      <c r="AN24" s="457"/>
      <c r="AO24" s="458"/>
      <c r="AP24" s="458"/>
      <c r="AQ24" s="458"/>
      <c r="AR24" s="458"/>
      <c r="AS24" s="458"/>
      <c r="AT24" s="458"/>
      <c r="AU24" s="458"/>
      <c r="AV24" s="458"/>
      <c r="AW24" s="458"/>
      <c r="AX24" s="458"/>
      <c r="AY24" s="458"/>
      <c r="AZ24" s="459"/>
      <c r="BA24" s="921">
        <v>733</v>
      </c>
      <c r="BB24" s="922"/>
      <c r="BC24" s="922"/>
      <c r="BD24" s="922"/>
      <c r="BE24" s="922"/>
      <c r="BF24" s="922"/>
      <c r="BG24" s="922"/>
      <c r="BH24" s="922"/>
      <c r="BI24" s="922"/>
      <c r="BJ24" s="922"/>
      <c r="BK24" s="922"/>
      <c r="BL24" s="922"/>
      <c r="BM24" s="922"/>
      <c r="BN24" s="922"/>
      <c r="BO24" s="922"/>
      <c r="BP24" s="922"/>
      <c r="BQ24" s="922"/>
      <c r="BR24" s="922"/>
      <c r="BS24" s="922"/>
      <c r="BT24" s="922"/>
      <c r="BU24" s="922"/>
      <c r="BV24" s="922"/>
      <c r="BW24" s="922"/>
      <c r="BX24" s="922"/>
      <c r="BY24" s="922"/>
      <c r="BZ24" s="922"/>
      <c r="CA24" s="922"/>
      <c r="CB24" s="922"/>
      <c r="CC24" s="922"/>
      <c r="CD24" s="922"/>
      <c r="CE24" s="922"/>
      <c r="CF24" s="922"/>
      <c r="CG24" s="922"/>
      <c r="CH24" s="922"/>
      <c r="CI24" s="922"/>
      <c r="CJ24" s="922"/>
      <c r="CK24" s="922"/>
      <c r="CL24" s="922"/>
      <c r="CM24" s="922"/>
      <c r="CN24" s="922"/>
      <c r="CO24" s="922"/>
      <c r="CP24" s="922"/>
      <c r="CQ24" s="923"/>
      <c r="CR24" s="924"/>
      <c r="CS24" s="922"/>
      <c r="CT24" s="922"/>
      <c r="CU24" s="922"/>
      <c r="CV24" s="922"/>
      <c r="CW24" s="922"/>
      <c r="CX24" s="922"/>
      <c r="CY24" s="922"/>
      <c r="CZ24" s="922"/>
      <c r="DA24" s="922"/>
      <c r="DB24" s="922"/>
      <c r="DC24" s="922"/>
      <c r="DD24" s="922"/>
      <c r="DE24" s="922"/>
      <c r="DF24" s="922"/>
      <c r="DG24" s="922"/>
      <c r="DH24" s="922"/>
      <c r="DI24" s="922"/>
      <c r="DJ24" s="922"/>
      <c r="DK24" s="922"/>
      <c r="DL24" s="922"/>
      <c r="DM24" s="922"/>
      <c r="DN24" s="922"/>
      <c r="DO24" s="922"/>
      <c r="DP24" s="922"/>
      <c r="DQ24" s="922"/>
      <c r="DR24" s="922"/>
      <c r="DS24" s="922"/>
      <c r="DT24" s="922"/>
      <c r="DU24" s="922"/>
      <c r="DV24" s="922"/>
      <c r="DW24" s="922"/>
      <c r="DX24" s="922"/>
      <c r="DY24" s="922"/>
      <c r="DZ24" s="922"/>
      <c r="EA24" s="922"/>
      <c r="EB24" s="922"/>
      <c r="EC24" s="922"/>
      <c r="ED24" s="922"/>
      <c r="EE24" s="922"/>
      <c r="EF24" s="922"/>
      <c r="EG24" s="922"/>
      <c r="EH24" s="925"/>
    </row>
    <row r="25" spans="1:138" ht="12.75" customHeight="1" x14ac:dyDescent="0.2">
      <c r="A25" s="12"/>
      <c r="B25" s="919" t="s">
        <v>473</v>
      </c>
      <c r="C25" s="919"/>
      <c r="D25" s="919"/>
      <c r="E25" s="919"/>
      <c r="F25" s="919"/>
      <c r="G25" s="919"/>
      <c r="H25" s="919"/>
      <c r="I25" s="919"/>
      <c r="J25" s="919"/>
      <c r="K25" s="919"/>
      <c r="L25" s="919"/>
      <c r="M25" s="919"/>
      <c r="N25" s="919"/>
      <c r="O25" s="919"/>
      <c r="P25" s="919"/>
      <c r="Q25" s="919"/>
      <c r="R25" s="919"/>
      <c r="S25" s="919"/>
      <c r="T25" s="919"/>
      <c r="U25" s="919"/>
      <c r="V25" s="919"/>
      <c r="W25" s="919"/>
      <c r="X25" s="919"/>
      <c r="Y25" s="919"/>
      <c r="Z25" s="919"/>
      <c r="AA25" s="919"/>
      <c r="AB25" s="919"/>
      <c r="AC25" s="919"/>
      <c r="AD25" s="919"/>
      <c r="AE25" s="919"/>
      <c r="AF25" s="919"/>
      <c r="AG25" s="919"/>
      <c r="AH25" s="919"/>
      <c r="AI25" s="919"/>
      <c r="AJ25" s="919"/>
      <c r="AK25" s="919"/>
      <c r="AL25" s="919"/>
      <c r="AM25" s="920"/>
      <c r="AN25" s="457"/>
      <c r="AO25" s="458"/>
      <c r="AP25" s="458"/>
      <c r="AQ25" s="458"/>
      <c r="AR25" s="458"/>
      <c r="AS25" s="458"/>
      <c r="AT25" s="458"/>
      <c r="AU25" s="458"/>
      <c r="AV25" s="458"/>
      <c r="AW25" s="458"/>
      <c r="AX25" s="458"/>
      <c r="AY25" s="458"/>
      <c r="AZ25" s="459"/>
      <c r="BA25" s="921">
        <v>98</v>
      </c>
      <c r="BB25" s="922"/>
      <c r="BC25" s="922"/>
      <c r="BD25" s="922"/>
      <c r="BE25" s="922"/>
      <c r="BF25" s="922"/>
      <c r="BG25" s="922"/>
      <c r="BH25" s="922"/>
      <c r="BI25" s="922"/>
      <c r="BJ25" s="922"/>
      <c r="BK25" s="922"/>
      <c r="BL25" s="922"/>
      <c r="BM25" s="922"/>
      <c r="BN25" s="922"/>
      <c r="BO25" s="922"/>
      <c r="BP25" s="922"/>
      <c r="BQ25" s="922"/>
      <c r="BR25" s="922"/>
      <c r="BS25" s="922"/>
      <c r="BT25" s="922"/>
      <c r="BU25" s="922"/>
      <c r="BV25" s="922"/>
      <c r="BW25" s="922"/>
      <c r="BX25" s="922"/>
      <c r="BY25" s="922"/>
      <c r="BZ25" s="922"/>
      <c r="CA25" s="922"/>
      <c r="CB25" s="922"/>
      <c r="CC25" s="922"/>
      <c r="CD25" s="922"/>
      <c r="CE25" s="922"/>
      <c r="CF25" s="922"/>
      <c r="CG25" s="922"/>
      <c r="CH25" s="922"/>
      <c r="CI25" s="922"/>
      <c r="CJ25" s="922"/>
      <c r="CK25" s="922"/>
      <c r="CL25" s="922"/>
      <c r="CM25" s="922"/>
      <c r="CN25" s="922"/>
      <c r="CO25" s="922"/>
      <c r="CP25" s="922"/>
      <c r="CQ25" s="923"/>
      <c r="CR25" s="924"/>
      <c r="CS25" s="922"/>
      <c r="CT25" s="922"/>
      <c r="CU25" s="922"/>
      <c r="CV25" s="922"/>
      <c r="CW25" s="922"/>
      <c r="CX25" s="922"/>
      <c r="CY25" s="922"/>
      <c r="CZ25" s="922"/>
      <c r="DA25" s="922"/>
      <c r="DB25" s="922"/>
      <c r="DC25" s="922"/>
      <c r="DD25" s="922"/>
      <c r="DE25" s="922"/>
      <c r="DF25" s="922"/>
      <c r="DG25" s="922"/>
      <c r="DH25" s="922"/>
      <c r="DI25" s="922"/>
      <c r="DJ25" s="922"/>
      <c r="DK25" s="922"/>
      <c r="DL25" s="922"/>
      <c r="DM25" s="922"/>
      <c r="DN25" s="922"/>
      <c r="DO25" s="922"/>
      <c r="DP25" s="922"/>
      <c r="DQ25" s="922"/>
      <c r="DR25" s="922"/>
      <c r="DS25" s="922"/>
      <c r="DT25" s="922"/>
      <c r="DU25" s="922"/>
      <c r="DV25" s="922"/>
      <c r="DW25" s="922"/>
      <c r="DX25" s="922"/>
      <c r="DY25" s="922"/>
      <c r="DZ25" s="922"/>
      <c r="EA25" s="922"/>
      <c r="EB25" s="922"/>
      <c r="EC25" s="922"/>
      <c r="ED25" s="922"/>
      <c r="EE25" s="922"/>
      <c r="EF25" s="922"/>
      <c r="EG25" s="922"/>
      <c r="EH25" s="925"/>
    </row>
    <row r="26" spans="1:138" ht="12.75" customHeight="1" x14ac:dyDescent="0.2">
      <c r="A26" s="12"/>
      <c r="B26" s="919" t="s">
        <v>474</v>
      </c>
      <c r="C26" s="919"/>
      <c r="D26" s="919"/>
      <c r="E26" s="919"/>
      <c r="F26" s="919"/>
      <c r="G26" s="919"/>
      <c r="H26" s="919"/>
      <c r="I26" s="919"/>
      <c r="J26" s="919"/>
      <c r="K26" s="919"/>
      <c r="L26" s="919"/>
      <c r="M26" s="919"/>
      <c r="N26" s="919"/>
      <c r="O26" s="919"/>
      <c r="P26" s="919"/>
      <c r="Q26" s="919"/>
      <c r="R26" s="919"/>
      <c r="S26" s="919"/>
      <c r="T26" s="919"/>
      <c r="U26" s="919"/>
      <c r="V26" s="919"/>
      <c r="W26" s="919"/>
      <c r="X26" s="919"/>
      <c r="Y26" s="919"/>
      <c r="Z26" s="919"/>
      <c r="AA26" s="919"/>
      <c r="AB26" s="919"/>
      <c r="AC26" s="919"/>
      <c r="AD26" s="919"/>
      <c r="AE26" s="919"/>
      <c r="AF26" s="919"/>
      <c r="AG26" s="919"/>
      <c r="AH26" s="919"/>
      <c r="AI26" s="919"/>
      <c r="AJ26" s="919"/>
      <c r="AK26" s="919"/>
      <c r="AL26" s="919"/>
      <c r="AM26" s="920"/>
      <c r="AN26" s="457"/>
      <c r="AO26" s="458"/>
      <c r="AP26" s="458"/>
      <c r="AQ26" s="458"/>
      <c r="AR26" s="458"/>
      <c r="AS26" s="458"/>
      <c r="AT26" s="458"/>
      <c r="AU26" s="458"/>
      <c r="AV26" s="458"/>
      <c r="AW26" s="458"/>
      <c r="AX26" s="458"/>
      <c r="AY26" s="458"/>
      <c r="AZ26" s="459"/>
      <c r="BA26" s="921">
        <v>55098</v>
      </c>
      <c r="BB26" s="922"/>
      <c r="BC26" s="922"/>
      <c r="BD26" s="922"/>
      <c r="BE26" s="922"/>
      <c r="BF26" s="922"/>
      <c r="BG26" s="922"/>
      <c r="BH26" s="922"/>
      <c r="BI26" s="922"/>
      <c r="BJ26" s="922"/>
      <c r="BK26" s="922"/>
      <c r="BL26" s="922"/>
      <c r="BM26" s="922"/>
      <c r="BN26" s="922"/>
      <c r="BO26" s="922"/>
      <c r="BP26" s="922"/>
      <c r="BQ26" s="922"/>
      <c r="BR26" s="922"/>
      <c r="BS26" s="922"/>
      <c r="BT26" s="922"/>
      <c r="BU26" s="922"/>
      <c r="BV26" s="922"/>
      <c r="BW26" s="922"/>
      <c r="BX26" s="922"/>
      <c r="BY26" s="922"/>
      <c r="BZ26" s="922"/>
      <c r="CA26" s="922"/>
      <c r="CB26" s="922"/>
      <c r="CC26" s="922"/>
      <c r="CD26" s="922"/>
      <c r="CE26" s="922"/>
      <c r="CF26" s="922"/>
      <c r="CG26" s="922"/>
      <c r="CH26" s="922"/>
      <c r="CI26" s="922"/>
      <c r="CJ26" s="922"/>
      <c r="CK26" s="922"/>
      <c r="CL26" s="922"/>
      <c r="CM26" s="922"/>
      <c r="CN26" s="922"/>
      <c r="CO26" s="922"/>
      <c r="CP26" s="922"/>
      <c r="CQ26" s="923"/>
      <c r="CR26" s="924"/>
      <c r="CS26" s="922"/>
      <c r="CT26" s="922"/>
      <c r="CU26" s="922"/>
      <c r="CV26" s="922"/>
      <c r="CW26" s="922"/>
      <c r="CX26" s="922"/>
      <c r="CY26" s="922"/>
      <c r="CZ26" s="922"/>
      <c r="DA26" s="922"/>
      <c r="DB26" s="922"/>
      <c r="DC26" s="922"/>
      <c r="DD26" s="922"/>
      <c r="DE26" s="922"/>
      <c r="DF26" s="922"/>
      <c r="DG26" s="922"/>
      <c r="DH26" s="922"/>
      <c r="DI26" s="922"/>
      <c r="DJ26" s="922"/>
      <c r="DK26" s="922"/>
      <c r="DL26" s="922"/>
      <c r="DM26" s="922"/>
      <c r="DN26" s="922"/>
      <c r="DO26" s="922"/>
      <c r="DP26" s="922"/>
      <c r="DQ26" s="922"/>
      <c r="DR26" s="922"/>
      <c r="DS26" s="922"/>
      <c r="DT26" s="922"/>
      <c r="DU26" s="922"/>
      <c r="DV26" s="922"/>
      <c r="DW26" s="922"/>
      <c r="DX26" s="922"/>
      <c r="DY26" s="922"/>
      <c r="DZ26" s="922"/>
      <c r="EA26" s="922"/>
      <c r="EB26" s="922"/>
      <c r="EC26" s="922"/>
      <c r="ED26" s="922"/>
      <c r="EE26" s="922"/>
      <c r="EF26" s="922"/>
      <c r="EG26" s="922"/>
      <c r="EH26" s="925"/>
    </row>
    <row r="27" spans="1:138" ht="42" customHeight="1" x14ac:dyDescent="0.2">
      <c r="A27" s="12"/>
      <c r="B27" s="927" t="s">
        <v>436</v>
      </c>
      <c r="C27" s="927"/>
      <c r="D27" s="927"/>
      <c r="E27" s="927"/>
      <c r="F27" s="927"/>
      <c r="G27" s="927"/>
      <c r="H27" s="927"/>
      <c r="I27" s="927"/>
      <c r="J27" s="927"/>
      <c r="K27" s="927"/>
      <c r="L27" s="927"/>
      <c r="M27" s="927"/>
      <c r="N27" s="927"/>
      <c r="O27" s="927"/>
      <c r="P27" s="927"/>
      <c r="Q27" s="927"/>
      <c r="R27" s="927"/>
      <c r="S27" s="927"/>
      <c r="T27" s="927"/>
      <c r="U27" s="927"/>
      <c r="V27" s="927"/>
      <c r="W27" s="927"/>
      <c r="X27" s="927"/>
      <c r="Y27" s="927"/>
      <c r="Z27" s="927"/>
      <c r="AA27" s="927"/>
      <c r="AB27" s="927"/>
      <c r="AC27" s="927"/>
      <c r="AD27" s="927"/>
      <c r="AE27" s="927"/>
      <c r="AF27" s="927"/>
      <c r="AG27" s="927"/>
      <c r="AH27" s="927"/>
      <c r="AI27" s="927"/>
      <c r="AJ27" s="927"/>
      <c r="AK27" s="927"/>
      <c r="AL27" s="927"/>
      <c r="AM27" s="928"/>
      <c r="AN27" s="929" t="s">
        <v>437</v>
      </c>
      <c r="AO27" s="929"/>
      <c r="AP27" s="929"/>
      <c r="AQ27" s="929"/>
      <c r="AR27" s="929"/>
      <c r="AS27" s="929"/>
      <c r="AT27" s="929"/>
      <c r="AU27" s="929"/>
      <c r="AV27" s="929"/>
      <c r="AW27" s="929"/>
      <c r="AX27" s="929"/>
      <c r="AY27" s="929"/>
      <c r="AZ27" s="929"/>
      <c r="BA27" s="930">
        <f>SUM(BA29:CQ36)</f>
        <v>0</v>
      </c>
      <c r="BB27" s="931"/>
      <c r="BC27" s="931"/>
      <c r="BD27" s="931"/>
      <c r="BE27" s="931"/>
      <c r="BF27" s="931"/>
      <c r="BG27" s="931"/>
      <c r="BH27" s="931"/>
      <c r="BI27" s="931"/>
      <c r="BJ27" s="931"/>
      <c r="BK27" s="931"/>
      <c r="BL27" s="931"/>
      <c r="BM27" s="931"/>
      <c r="BN27" s="931"/>
      <c r="BO27" s="931"/>
      <c r="BP27" s="931"/>
      <c r="BQ27" s="931"/>
      <c r="BR27" s="931"/>
      <c r="BS27" s="931"/>
      <c r="BT27" s="931"/>
      <c r="BU27" s="931"/>
      <c r="BV27" s="931"/>
      <c r="BW27" s="931"/>
      <c r="BX27" s="931"/>
      <c r="BY27" s="931"/>
      <c r="BZ27" s="931"/>
      <c r="CA27" s="931"/>
      <c r="CB27" s="931"/>
      <c r="CC27" s="931"/>
      <c r="CD27" s="931"/>
      <c r="CE27" s="931"/>
      <c r="CF27" s="931"/>
      <c r="CG27" s="931"/>
      <c r="CH27" s="931"/>
      <c r="CI27" s="931"/>
      <c r="CJ27" s="931"/>
      <c r="CK27" s="931"/>
      <c r="CL27" s="931"/>
      <c r="CM27" s="931"/>
      <c r="CN27" s="931"/>
      <c r="CO27" s="931"/>
      <c r="CP27" s="931"/>
      <c r="CQ27" s="932"/>
      <c r="CR27" s="930">
        <f>SUM(CR29:EH36)</f>
        <v>0</v>
      </c>
      <c r="CS27" s="931"/>
      <c r="CT27" s="931"/>
      <c r="CU27" s="931"/>
      <c r="CV27" s="931"/>
      <c r="CW27" s="931"/>
      <c r="CX27" s="931"/>
      <c r="CY27" s="931"/>
      <c r="CZ27" s="931"/>
      <c r="DA27" s="931"/>
      <c r="DB27" s="931"/>
      <c r="DC27" s="931"/>
      <c r="DD27" s="931"/>
      <c r="DE27" s="931"/>
      <c r="DF27" s="931"/>
      <c r="DG27" s="931"/>
      <c r="DH27" s="931"/>
      <c r="DI27" s="931"/>
      <c r="DJ27" s="931"/>
      <c r="DK27" s="931"/>
      <c r="DL27" s="931"/>
      <c r="DM27" s="931"/>
      <c r="DN27" s="931"/>
      <c r="DO27" s="931"/>
      <c r="DP27" s="931"/>
      <c r="DQ27" s="931"/>
      <c r="DR27" s="931"/>
      <c r="DS27" s="931"/>
      <c r="DT27" s="931"/>
      <c r="DU27" s="931"/>
      <c r="DV27" s="931"/>
      <c r="DW27" s="931"/>
      <c r="DX27" s="931"/>
      <c r="DY27" s="931"/>
      <c r="DZ27" s="931"/>
      <c r="EA27" s="931"/>
      <c r="EB27" s="931"/>
      <c r="EC27" s="931"/>
      <c r="ED27" s="931"/>
      <c r="EE27" s="931"/>
      <c r="EF27" s="931"/>
      <c r="EG27" s="931"/>
      <c r="EH27" s="933"/>
    </row>
    <row r="28" spans="1:138" ht="13.5" customHeight="1" x14ac:dyDescent="0.2">
      <c r="A28" s="12"/>
      <c r="B28" s="900" t="s">
        <v>13</v>
      </c>
      <c r="C28" s="900"/>
      <c r="D28" s="900"/>
      <c r="E28" s="900"/>
      <c r="F28" s="900"/>
      <c r="G28" s="900"/>
      <c r="H28" s="900"/>
      <c r="I28" s="900"/>
      <c r="J28" s="900"/>
      <c r="K28" s="900"/>
      <c r="L28" s="900"/>
      <c r="M28" s="900"/>
      <c r="N28" s="900"/>
      <c r="O28" s="900"/>
      <c r="P28" s="900"/>
      <c r="Q28" s="900"/>
      <c r="R28" s="900"/>
      <c r="S28" s="900"/>
      <c r="T28" s="900"/>
      <c r="U28" s="900"/>
      <c r="V28" s="900"/>
      <c r="W28" s="900"/>
      <c r="X28" s="900"/>
      <c r="Y28" s="900"/>
      <c r="Z28" s="900"/>
      <c r="AA28" s="900"/>
      <c r="AB28" s="900"/>
      <c r="AC28" s="900"/>
      <c r="AD28" s="900"/>
      <c r="AE28" s="900"/>
      <c r="AF28" s="900"/>
      <c r="AG28" s="900"/>
      <c r="AH28" s="900"/>
      <c r="AI28" s="900"/>
      <c r="AJ28" s="900"/>
      <c r="AK28" s="900"/>
      <c r="AL28" s="900"/>
      <c r="AM28" s="900"/>
      <c r="AN28" s="454"/>
      <c r="AO28" s="455"/>
      <c r="AP28" s="455"/>
      <c r="AQ28" s="455"/>
      <c r="AR28" s="455"/>
      <c r="AS28" s="455"/>
      <c r="AT28" s="455"/>
      <c r="AU28" s="455"/>
      <c r="AV28" s="455"/>
      <c r="AW28" s="455"/>
      <c r="AX28" s="455"/>
      <c r="AY28" s="455"/>
      <c r="AZ28" s="934"/>
      <c r="BA28" s="935"/>
      <c r="BB28" s="935"/>
      <c r="BC28" s="935"/>
      <c r="BD28" s="935"/>
      <c r="BE28" s="935"/>
      <c r="BF28" s="935"/>
      <c r="BG28" s="935"/>
      <c r="BH28" s="935"/>
      <c r="BI28" s="935"/>
      <c r="BJ28" s="935"/>
      <c r="BK28" s="935"/>
      <c r="BL28" s="935"/>
      <c r="BM28" s="935"/>
      <c r="BN28" s="935"/>
      <c r="BO28" s="935"/>
      <c r="BP28" s="935"/>
      <c r="BQ28" s="935"/>
      <c r="BR28" s="935"/>
      <c r="BS28" s="935"/>
      <c r="BT28" s="935"/>
      <c r="BU28" s="935"/>
      <c r="BV28" s="935"/>
      <c r="BW28" s="935"/>
      <c r="BX28" s="935"/>
      <c r="BY28" s="935"/>
      <c r="BZ28" s="935"/>
      <c r="CA28" s="935"/>
      <c r="CB28" s="935"/>
      <c r="CC28" s="935"/>
      <c r="CD28" s="935"/>
      <c r="CE28" s="935"/>
      <c r="CF28" s="935"/>
      <c r="CG28" s="935"/>
      <c r="CH28" s="935"/>
      <c r="CI28" s="935"/>
      <c r="CJ28" s="935"/>
      <c r="CK28" s="935"/>
      <c r="CL28" s="935"/>
      <c r="CM28" s="935"/>
      <c r="CN28" s="935"/>
      <c r="CO28" s="935"/>
      <c r="CP28" s="935"/>
      <c r="CQ28" s="936"/>
      <c r="CR28" s="937"/>
      <c r="CS28" s="935"/>
      <c r="CT28" s="935"/>
      <c r="CU28" s="935"/>
      <c r="CV28" s="935"/>
      <c r="CW28" s="935"/>
      <c r="CX28" s="935"/>
      <c r="CY28" s="935"/>
      <c r="CZ28" s="935"/>
      <c r="DA28" s="935"/>
      <c r="DB28" s="935"/>
      <c r="DC28" s="935"/>
      <c r="DD28" s="935"/>
      <c r="DE28" s="935"/>
      <c r="DF28" s="935"/>
      <c r="DG28" s="935"/>
      <c r="DH28" s="935"/>
      <c r="DI28" s="935"/>
      <c r="DJ28" s="935"/>
      <c r="DK28" s="935"/>
      <c r="DL28" s="935"/>
      <c r="DM28" s="935"/>
      <c r="DN28" s="935"/>
      <c r="DO28" s="935"/>
      <c r="DP28" s="935"/>
      <c r="DQ28" s="935"/>
      <c r="DR28" s="935"/>
      <c r="DS28" s="935"/>
      <c r="DT28" s="935"/>
      <c r="DU28" s="935"/>
      <c r="DV28" s="935"/>
      <c r="DW28" s="935"/>
      <c r="DX28" s="935"/>
      <c r="DY28" s="935"/>
      <c r="DZ28" s="935"/>
      <c r="EA28" s="935"/>
      <c r="EB28" s="935"/>
      <c r="EC28" s="935"/>
      <c r="ED28" s="935"/>
      <c r="EE28" s="935"/>
      <c r="EF28" s="935"/>
      <c r="EG28" s="935"/>
      <c r="EH28" s="938"/>
    </row>
    <row r="29" spans="1:138" ht="12.75" customHeight="1" thickBot="1" x14ac:dyDescent="0.25">
      <c r="A29" s="16"/>
      <c r="B29" s="940"/>
      <c r="C29" s="940"/>
      <c r="D29" s="940"/>
      <c r="E29" s="940"/>
      <c r="F29" s="940"/>
      <c r="G29" s="940"/>
      <c r="H29" s="940"/>
      <c r="I29" s="940"/>
      <c r="J29" s="940"/>
      <c r="K29" s="940"/>
      <c r="L29" s="940"/>
      <c r="M29" s="940"/>
      <c r="N29" s="940"/>
      <c r="O29" s="940"/>
      <c r="P29" s="940"/>
      <c r="Q29" s="940"/>
      <c r="R29" s="940"/>
      <c r="S29" s="940"/>
      <c r="T29" s="940"/>
      <c r="U29" s="940"/>
      <c r="V29" s="940"/>
      <c r="W29" s="940"/>
      <c r="X29" s="940"/>
      <c r="Y29" s="940"/>
      <c r="Z29" s="940"/>
      <c r="AA29" s="940"/>
      <c r="AB29" s="940"/>
      <c r="AC29" s="940"/>
      <c r="AD29" s="940"/>
      <c r="AE29" s="940"/>
      <c r="AF29" s="940"/>
      <c r="AG29" s="940"/>
      <c r="AH29" s="940"/>
      <c r="AI29" s="940"/>
      <c r="AJ29" s="940"/>
      <c r="AK29" s="940"/>
      <c r="AL29" s="940"/>
      <c r="AM29" s="940"/>
      <c r="AN29" s="457"/>
      <c r="AO29" s="458"/>
      <c r="AP29" s="458"/>
      <c r="AQ29" s="458"/>
      <c r="AR29" s="458"/>
      <c r="AS29" s="458"/>
      <c r="AT29" s="458"/>
      <c r="AU29" s="458"/>
      <c r="AV29" s="458"/>
      <c r="AW29" s="458"/>
      <c r="AX29" s="458"/>
      <c r="AY29" s="458"/>
      <c r="AZ29" s="941"/>
      <c r="BA29" s="942"/>
      <c r="BB29" s="942"/>
      <c r="BC29" s="942"/>
      <c r="BD29" s="942"/>
      <c r="BE29" s="942"/>
      <c r="BF29" s="942"/>
      <c r="BG29" s="942"/>
      <c r="BH29" s="942"/>
      <c r="BI29" s="942"/>
      <c r="BJ29" s="942"/>
      <c r="BK29" s="942"/>
      <c r="BL29" s="942"/>
      <c r="BM29" s="942"/>
      <c r="BN29" s="942"/>
      <c r="BO29" s="942"/>
      <c r="BP29" s="942"/>
      <c r="BQ29" s="942"/>
      <c r="BR29" s="942"/>
      <c r="BS29" s="942"/>
      <c r="BT29" s="942"/>
      <c r="BU29" s="942"/>
      <c r="BV29" s="942"/>
      <c r="BW29" s="942"/>
      <c r="BX29" s="942"/>
      <c r="BY29" s="942"/>
      <c r="BZ29" s="942"/>
      <c r="CA29" s="942"/>
      <c r="CB29" s="942"/>
      <c r="CC29" s="942"/>
      <c r="CD29" s="942"/>
      <c r="CE29" s="942"/>
      <c r="CF29" s="942"/>
      <c r="CG29" s="942"/>
      <c r="CH29" s="942"/>
      <c r="CI29" s="942"/>
      <c r="CJ29" s="942"/>
      <c r="CK29" s="942"/>
      <c r="CL29" s="942"/>
      <c r="CM29" s="942"/>
      <c r="CN29" s="942"/>
      <c r="CO29" s="942"/>
      <c r="CP29" s="942"/>
      <c r="CQ29" s="943"/>
      <c r="CR29" s="944"/>
      <c r="CS29" s="942"/>
      <c r="CT29" s="942"/>
      <c r="CU29" s="942"/>
      <c r="CV29" s="942"/>
      <c r="CW29" s="942"/>
      <c r="CX29" s="942"/>
      <c r="CY29" s="942"/>
      <c r="CZ29" s="942"/>
      <c r="DA29" s="942"/>
      <c r="DB29" s="942"/>
      <c r="DC29" s="942"/>
      <c r="DD29" s="942"/>
      <c r="DE29" s="942"/>
      <c r="DF29" s="942"/>
      <c r="DG29" s="942"/>
      <c r="DH29" s="942"/>
      <c r="DI29" s="942"/>
      <c r="DJ29" s="942"/>
      <c r="DK29" s="942"/>
      <c r="DL29" s="942"/>
      <c r="DM29" s="942"/>
      <c r="DN29" s="942"/>
      <c r="DO29" s="942"/>
      <c r="DP29" s="942"/>
      <c r="DQ29" s="942"/>
      <c r="DR29" s="942"/>
      <c r="DS29" s="942"/>
      <c r="DT29" s="942"/>
      <c r="DU29" s="942"/>
      <c r="DV29" s="942"/>
      <c r="DW29" s="942"/>
      <c r="DX29" s="942"/>
      <c r="DY29" s="942"/>
      <c r="DZ29" s="942"/>
      <c r="EA29" s="942"/>
      <c r="EB29" s="942"/>
      <c r="EC29" s="942"/>
      <c r="ED29" s="942"/>
      <c r="EE29" s="942"/>
      <c r="EF29" s="942"/>
      <c r="EG29" s="942"/>
      <c r="EH29" s="945"/>
    </row>
    <row r="30" spans="1:138" ht="12.75" customHeight="1" x14ac:dyDescent="0.2">
      <c r="B30" s="939"/>
      <c r="C30" s="939"/>
      <c r="D30" s="939"/>
      <c r="E30" s="939"/>
      <c r="F30" s="939"/>
      <c r="G30" s="939"/>
      <c r="H30" s="939"/>
      <c r="I30" s="939"/>
      <c r="J30" s="939"/>
      <c r="K30" s="939"/>
      <c r="L30" s="939"/>
      <c r="M30" s="939"/>
      <c r="N30" s="939"/>
      <c r="O30" s="939"/>
      <c r="P30" s="939"/>
      <c r="Q30" s="939"/>
      <c r="R30" s="939"/>
      <c r="S30" s="939"/>
      <c r="T30" s="939"/>
      <c r="U30" s="939"/>
      <c r="V30" s="939"/>
      <c r="W30" s="939"/>
      <c r="X30" s="939"/>
      <c r="Y30" s="939"/>
      <c r="Z30" s="939"/>
      <c r="AA30" s="939"/>
      <c r="AB30" s="939"/>
      <c r="AC30" s="939"/>
      <c r="AD30" s="939"/>
      <c r="AE30" s="939"/>
      <c r="AF30" s="939"/>
      <c r="AG30" s="939"/>
      <c r="AH30" s="939"/>
      <c r="AI30" s="939"/>
      <c r="AJ30" s="939"/>
      <c r="AK30" s="939"/>
      <c r="AL30" s="939"/>
      <c r="AM30" s="939"/>
      <c r="AN30" s="475"/>
      <c r="AO30" s="475"/>
      <c r="AP30" s="475"/>
      <c r="AQ30" s="475"/>
      <c r="AR30" s="475"/>
      <c r="AS30" s="475"/>
      <c r="AT30" s="475"/>
      <c r="AU30" s="475"/>
      <c r="AV30" s="475"/>
      <c r="AW30" s="475"/>
      <c r="AX30" s="475"/>
      <c r="AY30" s="475"/>
      <c r="AZ30" s="475"/>
      <c r="BA30" s="926"/>
      <c r="BB30" s="926"/>
      <c r="BC30" s="926"/>
      <c r="BD30" s="926"/>
      <c r="BE30" s="926"/>
      <c r="BF30" s="926"/>
      <c r="BG30" s="926"/>
      <c r="BH30" s="926"/>
      <c r="BI30" s="926"/>
      <c r="BJ30" s="926"/>
      <c r="BK30" s="926"/>
      <c r="BL30" s="926"/>
      <c r="BM30" s="926"/>
      <c r="BN30" s="926"/>
      <c r="BO30" s="926"/>
      <c r="BP30" s="926"/>
      <c r="BQ30" s="926"/>
      <c r="BR30" s="926"/>
      <c r="BS30" s="926"/>
      <c r="BT30" s="926"/>
      <c r="BU30" s="926"/>
      <c r="BV30" s="926"/>
      <c r="BW30" s="926"/>
      <c r="BX30" s="926"/>
      <c r="BY30" s="926"/>
      <c r="BZ30" s="926"/>
      <c r="CA30" s="926"/>
      <c r="CB30" s="926"/>
      <c r="CC30" s="926"/>
      <c r="CD30" s="926"/>
      <c r="CE30" s="926"/>
      <c r="CF30" s="926"/>
      <c r="CG30" s="926"/>
      <c r="CH30" s="926"/>
      <c r="CI30" s="926"/>
      <c r="CJ30" s="926"/>
      <c r="CK30" s="926"/>
      <c r="CL30" s="926"/>
      <c r="CM30" s="926"/>
      <c r="CN30" s="926"/>
      <c r="CO30" s="926"/>
      <c r="CP30" s="926"/>
      <c r="CQ30" s="926"/>
      <c r="CR30" s="926"/>
      <c r="CS30" s="926"/>
      <c r="CT30" s="926"/>
      <c r="CU30" s="926"/>
      <c r="CV30" s="926"/>
      <c r="CW30" s="926"/>
      <c r="CX30" s="926"/>
      <c r="CY30" s="926"/>
      <c r="CZ30" s="926"/>
      <c r="DA30" s="926"/>
      <c r="DB30" s="926"/>
      <c r="DC30" s="926"/>
      <c r="DD30" s="926"/>
      <c r="DE30" s="926"/>
      <c r="DF30" s="926"/>
      <c r="DG30" s="926"/>
      <c r="DH30" s="926"/>
      <c r="DI30" s="926"/>
      <c r="DJ30" s="926"/>
      <c r="DK30" s="926"/>
      <c r="DL30" s="926"/>
      <c r="DM30" s="926"/>
      <c r="DN30" s="926"/>
      <c r="DO30" s="926"/>
      <c r="DP30" s="926"/>
      <c r="DQ30" s="926"/>
      <c r="DR30" s="926"/>
      <c r="DS30" s="926"/>
      <c r="DT30" s="926"/>
      <c r="DU30" s="926"/>
      <c r="DV30" s="926"/>
      <c r="DW30" s="926"/>
      <c r="DX30" s="926"/>
      <c r="DY30" s="926"/>
      <c r="DZ30" s="926"/>
      <c r="EA30" s="926"/>
      <c r="EB30" s="926"/>
      <c r="EC30" s="926"/>
      <c r="ED30" s="926"/>
      <c r="EE30" s="926"/>
      <c r="EF30" s="926"/>
      <c r="EG30" s="926"/>
      <c r="EH30" s="926"/>
    </row>
    <row r="31" spans="1:138" ht="12.75" customHeight="1" x14ac:dyDescent="0.2">
      <c r="B31" s="939"/>
      <c r="C31" s="939"/>
      <c r="D31" s="939"/>
      <c r="E31" s="939"/>
      <c r="F31" s="939"/>
      <c r="G31" s="939"/>
      <c r="H31" s="939"/>
      <c r="I31" s="939"/>
      <c r="J31" s="939"/>
      <c r="K31" s="939"/>
      <c r="L31" s="939"/>
      <c r="M31" s="939"/>
      <c r="N31" s="939"/>
      <c r="O31" s="939"/>
      <c r="P31" s="939"/>
      <c r="Q31" s="939"/>
      <c r="R31" s="939"/>
      <c r="S31" s="939"/>
      <c r="T31" s="939"/>
      <c r="U31" s="939"/>
      <c r="V31" s="939"/>
      <c r="W31" s="939"/>
      <c r="X31" s="939"/>
      <c r="Y31" s="939"/>
      <c r="Z31" s="939"/>
      <c r="AA31" s="939"/>
      <c r="AB31" s="939"/>
      <c r="AC31" s="939"/>
      <c r="AD31" s="939"/>
      <c r="AE31" s="939"/>
      <c r="AF31" s="939"/>
      <c r="AG31" s="939"/>
      <c r="AH31" s="939"/>
      <c r="AI31" s="939"/>
      <c r="AJ31" s="939"/>
      <c r="AK31" s="939"/>
      <c r="AL31" s="939"/>
      <c r="AM31" s="939"/>
      <c r="AN31" s="475"/>
      <c r="AO31" s="475"/>
      <c r="AP31" s="475"/>
      <c r="AQ31" s="475"/>
      <c r="AR31" s="475"/>
      <c r="AS31" s="475"/>
      <c r="AT31" s="475"/>
      <c r="AU31" s="475"/>
      <c r="AV31" s="475"/>
      <c r="AW31" s="475"/>
      <c r="AX31" s="475"/>
      <c r="AY31" s="475"/>
      <c r="AZ31" s="475"/>
      <c r="BA31" s="926"/>
      <c r="BB31" s="926"/>
      <c r="BC31" s="926"/>
      <c r="BD31" s="926"/>
      <c r="BE31" s="926"/>
      <c r="BF31" s="926"/>
      <c r="BG31" s="926"/>
      <c r="BH31" s="926"/>
      <c r="BI31" s="926"/>
      <c r="BJ31" s="926"/>
      <c r="BK31" s="926"/>
      <c r="BL31" s="926"/>
      <c r="BM31" s="926"/>
      <c r="BN31" s="926"/>
      <c r="BO31" s="926"/>
      <c r="BP31" s="926"/>
      <c r="BQ31" s="926"/>
      <c r="BR31" s="926"/>
      <c r="BS31" s="926"/>
      <c r="BT31" s="926"/>
      <c r="BU31" s="926"/>
      <c r="BV31" s="926"/>
      <c r="BW31" s="926"/>
      <c r="BX31" s="926"/>
      <c r="BY31" s="926"/>
      <c r="BZ31" s="926"/>
      <c r="CA31" s="926"/>
      <c r="CB31" s="926"/>
      <c r="CC31" s="926"/>
      <c r="CD31" s="926"/>
      <c r="CE31" s="926"/>
      <c r="CF31" s="926"/>
      <c r="CG31" s="926"/>
      <c r="CH31" s="926"/>
      <c r="CI31" s="926"/>
      <c r="CJ31" s="926"/>
      <c r="CK31" s="926"/>
      <c r="CL31" s="926"/>
      <c r="CM31" s="926"/>
      <c r="CN31" s="926"/>
      <c r="CO31" s="926"/>
      <c r="CP31" s="926"/>
      <c r="CQ31" s="926"/>
      <c r="CR31" s="926"/>
      <c r="CS31" s="926"/>
      <c r="CT31" s="926"/>
      <c r="CU31" s="926"/>
      <c r="CV31" s="926"/>
      <c r="CW31" s="926"/>
      <c r="CX31" s="926"/>
      <c r="CY31" s="926"/>
      <c r="CZ31" s="926"/>
      <c r="DA31" s="926"/>
      <c r="DB31" s="926"/>
      <c r="DC31" s="926"/>
      <c r="DD31" s="926"/>
      <c r="DE31" s="926"/>
      <c r="DF31" s="926"/>
      <c r="DG31" s="926"/>
      <c r="DH31" s="926"/>
      <c r="DI31" s="926"/>
      <c r="DJ31" s="926"/>
      <c r="DK31" s="926"/>
      <c r="DL31" s="926"/>
      <c r="DM31" s="926"/>
      <c r="DN31" s="926"/>
      <c r="DO31" s="926"/>
      <c r="DP31" s="926"/>
      <c r="DQ31" s="926"/>
      <c r="DR31" s="926"/>
      <c r="DS31" s="926"/>
      <c r="DT31" s="926"/>
      <c r="DU31" s="926"/>
      <c r="DV31" s="926"/>
      <c r="DW31" s="926"/>
      <c r="DX31" s="926"/>
      <c r="DY31" s="926"/>
      <c r="DZ31" s="926"/>
      <c r="EA31" s="926"/>
      <c r="EB31" s="926"/>
      <c r="EC31" s="926"/>
      <c r="ED31" s="926"/>
      <c r="EE31" s="926"/>
      <c r="EF31" s="926"/>
      <c r="EG31" s="926"/>
      <c r="EH31" s="926"/>
    </row>
    <row r="32" spans="1:138" ht="12.75" customHeight="1" x14ac:dyDescent="0.2">
      <c r="B32" s="939"/>
      <c r="C32" s="939"/>
      <c r="D32" s="939"/>
      <c r="E32" s="939"/>
      <c r="F32" s="939"/>
      <c r="G32" s="939"/>
      <c r="H32" s="939"/>
      <c r="I32" s="939"/>
      <c r="J32" s="939"/>
      <c r="K32" s="939"/>
      <c r="L32" s="939"/>
      <c r="M32" s="939"/>
      <c r="N32" s="939"/>
      <c r="O32" s="939"/>
      <c r="P32" s="939"/>
      <c r="Q32" s="939"/>
      <c r="R32" s="939"/>
      <c r="S32" s="939"/>
      <c r="T32" s="939"/>
      <c r="U32" s="939"/>
      <c r="V32" s="939"/>
      <c r="W32" s="939"/>
      <c r="X32" s="939"/>
      <c r="Y32" s="939"/>
      <c r="Z32" s="939"/>
      <c r="AA32" s="939"/>
      <c r="AB32" s="939"/>
      <c r="AC32" s="939"/>
      <c r="AD32" s="939"/>
      <c r="AE32" s="939"/>
      <c r="AF32" s="939"/>
      <c r="AG32" s="939"/>
      <c r="AH32" s="939"/>
      <c r="AI32" s="939"/>
      <c r="AJ32" s="939"/>
      <c r="AK32" s="939"/>
      <c r="AL32" s="939"/>
      <c r="AM32" s="939"/>
      <c r="AN32" s="475"/>
      <c r="AO32" s="475"/>
      <c r="AP32" s="475"/>
      <c r="AQ32" s="475"/>
      <c r="AR32" s="475"/>
      <c r="AS32" s="475"/>
      <c r="AT32" s="475"/>
      <c r="AU32" s="475"/>
      <c r="AV32" s="475"/>
      <c r="AW32" s="475"/>
      <c r="AX32" s="475"/>
      <c r="AY32" s="475"/>
      <c r="AZ32" s="475"/>
      <c r="BA32" s="926"/>
      <c r="BB32" s="926"/>
      <c r="BC32" s="926"/>
      <c r="BD32" s="926"/>
      <c r="BE32" s="926"/>
      <c r="BF32" s="926"/>
      <c r="BG32" s="926"/>
      <c r="BH32" s="926"/>
      <c r="BI32" s="926"/>
      <c r="BJ32" s="926"/>
      <c r="BK32" s="926"/>
      <c r="BL32" s="926"/>
      <c r="BM32" s="926"/>
      <c r="BN32" s="926"/>
      <c r="BO32" s="926"/>
      <c r="BP32" s="926"/>
      <c r="BQ32" s="926"/>
      <c r="BR32" s="926"/>
      <c r="BS32" s="926"/>
      <c r="BT32" s="926"/>
      <c r="BU32" s="926"/>
      <c r="BV32" s="926"/>
      <c r="BW32" s="926"/>
      <c r="BX32" s="926"/>
      <c r="BY32" s="926"/>
      <c r="BZ32" s="926"/>
      <c r="CA32" s="926"/>
      <c r="CB32" s="926"/>
      <c r="CC32" s="926"/>
      <c r="CD32" s="926"/>
      <c r="CE32" s="926"/>
      <c r="CF32" s="926"/>
      <c r="CG32" s="926"/>
      <c r="CH32" s="926"/>
      <c r="CI32" s="926"/>
      <c r="CJ32" s="926"/>
      <c r="CK32" s="926"/>
      <c r="CL32" s="926"/>
      <c r="CM32" s="926"/>
      <c r="CN32" s="926"/>
      <c r="CO32" s="926"/>
      <c r="CP32" s="926"/>
      <c r="CQ32" s="926"/>
      <c r="CR32" s="926"/>
      <c r="CS32" s="926"/>
      <c r="CT32" s="926"/>
      <c r="CU32" s="926"/>
      <c r="CV32" s="926"/>
      <c r="CW32" s="926"/>
      <c r="CX32" s="926"/>
      <c r="CY32" s="926"/>
      <c r="CZ32" s="926"/>
      <c r="DA32" s="926"/>
      <c r="DB32" s="926"/>
      <c r="DC32" s="926"/>
      <c r="DD32" s="926"/>
      <c r="DE32" s="926"/>
      <c r="DF32" s="926"/>
      <c r="DG32" s="926"/>
      <c r="DH32" s="926"/>
      <c r="DI32" s="926"/>
      <c r="DJ32" s="926"/>
      <c r="DK32" s="926"/>
      <c r="DL32" s="926"/>
      <c r="DM32" s="926"/>
      <c r="DN32" s="926"/>
      <c r="DO32" s="926"/>
      <c r="DP32" s="926"/>
      <c r="DQ32" s="926"/>
      <c r="DR32" s="926"/>
      <c r="DS32" s="926"/>
      <c r="DT32" s="926"/>
      <c r="DU32" s="926"/>
      <c r="DV32" s="926"/>
      <c r="DW32" s="926"/>
      <c r="DX32" s="926"/>
      <c r="DY32" s="926"/>
      <c r="DZ32" s="926"/>
      <c r="EA32" s="926"/>
      <c r="EB32" s="926"/>
      <c r="EC32" s="926"/>
      <c r="ED32" s="926"/>
      <c r="EE32" s="926"/>
      <c r="EF32" s="926"/>
      <c r="EG32" s="926"/>
      <c r="EH32" s="926"/>
    </row>
    <row r="33" spans="2:138" ht="12.75" customHeight="1" x14ac:dyDescent="0.2">
      <c r="B33" s="939"/>
      <c r="C33" s="939"/>
      <c r="D33" s="939"/>
      <c r="E33" s="939"/>
      <c r="F33" s="939"/>
      <c r="G33" s="939"/>
      <c r="H33" s="939"/>
      <c r="I33" s="939"/>
      <c r="J33" s="939"/>
      <c r="K33" s="939"/>
      <c r="L33" s="939"/>
      <c r="M33" s="939"/>
      <c r="N33" s="939"/>
      <c r="O33" s="939"/>
      <c r="P33" s="939"/>
      <c r="Q33" s="939"/>
      <c r="R33" s="939"/>
      <c r="S33" s="939"/>
      <c r="T33" s="939"/>
      <c r="U33" s="939"/>
      <c r="V33" s="939"/>
      <c r="W33" s="939"/>
      <c r="X33" s="939"/>
      <c r="Y33" s="939"/>
      <c r="Z33" s="939"/>
      <c r="AA33" s="939"/>
      <c r="AB33" s="939"/>
      <c r="AC33" s="939"/>
      <c r="AD33" s="939"/>
      <c r="AE33" s="939"/>
      <c r="AF33" s="939"/>
      <c r="AG33" s="939"/>
      <c r="AH33" s="939"/>
      <c r="AI33" s="939"/>
      <c r="AJ33" s="939"/>
      <c r="AK33" s="939"/>
      <c r="AL33" s="939"/>
      <c r="AM33" s="939"/>
      <c r="AN33" s="475"/>
      <c r="AO33" s="475"/>
      <c r="AP33" s="475"/>
      <c r="AQ33" s="475"/>
      <c r="AR33" s="475"/>
      <c r="AS33" s="475"/>
      <c r="AT33" s="475"/>
      <c r="AU33" s="475"/>
      <c r="AV33" s="475"/>
      <c r="AW33" s="475"/>
      <c r="AX33" s="475"/>
      <c r="AY33" s="475"/>
      <c r="AZ33" s="475"/>
      <c r="BA33" s="926"/>
      <c r="BB33" s="926"/>
      <c r="BC33" s="926"/>
      <c r="BD33" s="926"/>
      <c r="BE33" s="926"/>
      <c r="BF33" s="926"/>
      <c r="BG33" s="926"/>
      <c r="BH33" s="926"/>
      <c r="BI33" s="926"/>
      <c r="BJ33" s="926"/>
      <c r="BK33" s="926"/>
      <c r="BL33" s="926"/>
      <c r="BM33" s="926"/>
      <c r="BN33" s="926"/>
      <c r="BO33" s="926"/>
      <c r="BP33" s="926"/>
      <c r="BQ33" s="926"/>
      <c r="BR33" s="926"/>
      <c r="BS33" s="926"/>
      <c r="BT33" s="926"/>
      <c r="BU33" s="926"/>
      <c r="BV33" s="926"/>
      <c r="BW33" s="926"/>
      <c r="BX33" s="926"/>
      <c r="BY33" s="926"/>
      <c r="BZ33" s="926"/>
      <c r="CA33" s="926"/>
      <c r="CB33" s="926"/>
      <c r="CC33" s="926"/>
      <c r="CD33" s="926"/>
      <c r="CE33" s="926"/>
      <c r="CF33" s="926"/>
      <c r="CG33" s="926"/>
      <c r="CH33" s="926"/>
      <c r="CI33" s="926"/>
      <c r="CJ33" s="926"/>
      <c r="CK33" s="926"/>
      <c r="CL33" s="926"/>
      <c r="CM33" s="926"/>
      <c r="CN33" s="926"/>
      <c r="CO33" s="926"/>
      <c r="CP33" s="926"/>
      <c r="CQ33" s="926"/>
      <c r="CR33" s="926"/>
      <c r="CS33" s="926"/>
      <c r="CT33" s="926"/>
      <c r="CU33" s="926"/>
      <c r="CV33" s="926"/>
      <c r="CW33" s="926"/>
      <c r="CX33" s="926"/>
      <c r="CY33" s="926"/>
      <c r="CZ33" s="926"/>
      <c r="DA33" s="926"/>
      <c r="DB33" s="926"/>
      <c r="DC33" s="926"/>
      <c r="DD33" s="926"/>
      <c r="DE33" s="926"/>
      <c r="DF33" s="926"/>
      <c r="DG33" s="926"/>
      <c r="DH33" s="926"/>
      <c r="DI33" s="926"/>
      <c r="DJ33" s="926"/>
      <c r="DK33" s="926"/>
      <c r="DL33" s="926"/>
      <c r="DM33" s="926"/>
      <c r="DN33" s="926"/>
      <c r="DO33" s="926"/>
      <c r="DP33" s="926"/>
      <c r="DQ33" s="926"/>
      <c r="DR33" s="926"/>
      <c r="DS33" s="926"/>
      <c r="DT33" s="926"/>
      <c r="DU33" s="926"/>
      <c r="DV33" s="926"/>
      <c r="DW33" s="926"/>
      <c r="DX33" s="926"/>
      <c r="DY33" s="926"/>
      <c r="DZ33" s="926"/>
      <c r="EA33" s="926"/>
      <c r="EB33" s="926"/>
      <c r="EC33" s="926"/>
      <c r="ED33" s="926"/>
      <c r="EE33" s="926"/>
      <c r="EF33" s="926"/>
      <c r="EG33" s="926"/>
      <c r="EH33" s="926"/>
    </row>
    <row r="34" spans="2:138" ht="12.75" customHeight="1" x14ac:dyDescent="0.2">
      <c r="B34" s="939"/>
      <c r="C34" s="939"/>
      <c r="D34" s="939"/>
      <c r="E34" s="939"/>
      <c r="F34" s="939"/>
      <c r="G34" s="939"/>
      <c r="H34" s="939"/>
      <c r="I34" s="939"/>
      <c r="J34" s="939"/>
      <c r="K34" s="939"/>
      <c r="L34" s="939"/>
      <c r="M34" s="939"/>
      <c r="N34" s="939"/>
      <c r="O34" s="939"/>
      <c r="P34" s="939"/>
      <c r="Q34" s="939"/>
      <c r="R34" s="939"/>
      <c r="S34" s="939"/>
      <c r="T34" s="939"/>
      <c r="U34" s="939"/>
      <c r="V34" s="939"/>
      <c r="W34" s="939"/>
      <c r="X34" s="939"/>
      <c r="Y34" s="939"/>
      <c r="Z34" s="939"/>
      <c r="AA34" s="939"/>
      <c r="AB34" s="939"/>
      <c r="AC34" s="939"/>
      <c r="AD34" s="939"/>
      <c r="AE34" s="939"/>
      <c r="AF34" s="939"/>
      <c r="AG34" s="939"/>
      <c r="AH34" s="939"/>
      <c r="AI34" s="939"/>
      <c r="AJ34" s="939"/>
      <c r="AK34" s="939"/>
      <c r="AL34" s="939"/>
      <c r="AM34" s="939"/>
      <c r="AN34" s="475"/>
      <c r="AO34" s="475"/>
      <c r="AP34" s="475"/>
      <c r="AQ34" s="475"/>
      <c r="AR34" s="475"/>
      <c r="AS34" s="475"/>
      <c r="AT34" s="475"/>
      <c r="AU34" s="475"/>
      <c r="AV34" s="475"/>
      <c r="AW34" s="475"/>
      <c r="AX34" s="475"/>
      <c r="AY34" s="475"/>
      <c r="AZ34" s="475"/>
      <c r="BA34" s="926"/>
      <c r="BB34" s="926"/>
      <c r="BC34" s="926"/>
      <c r="BD34" s="926"/>
      <c r="BE34" s="926"/>
      <c r="BF34" s="926"/>
      <c r="BG34" s="926"/>
      <c r="BH34" s="926"/>
      <c r="BI34" s="926"/>
      <c r="BJ34" s="926"/>
      <c r="BK34" s="926"/>
      <c r="BL34" s="926"/>
      <c r="BM34" s="926"/>
      <c r="BN34" s="926"/>
      <c r="BO34" s="926"/>
      <c r="BP34" s="926"/>
      <c r="BQ34" s="926"/>
      <c r="BR34" s="926"/>
      <c r="BS34" s="926"/>
      <c r="BT34" s="926"/>
      <c r="BU34" s="926"/>
      <c r="BV34" s="926"/>
      <c r="BW34" s="926"/>
      <c r="BX34" s="926"/>
      <c r="BY34" s="926"/>
      <c r="BZ34" s="926"/>
      <c r="CA34" s="926"/>
      <c r="CB34" s="926"/>
      <c r="CC34" s="926"/>
      <c r="CD34" s="926"/>
      <c r="CE34" s="926"/>
      <c r="CF34" s="926"/>
      <c r="CG34" s="926"/>
      <c r="CH34" s="926"/>
      <c r="CI34" s="926"/>
      <c r="CJ34" s="926"/>
      <c r="CK34" s="926"/>
      <c r="CL34" s="926"/>
      <c r="CM34" s="926"/>
      <c r="CN34" s="926"/>
      <c r="CO34" s="926"/>
      <c r="CP34" s="926"/>
      <c r="CQ34" s="926"/>
      <c r="CR34" s="926"/>
      <c r="CS34" s="926"/>
      <c r="CT34" s="926"/>
      <c r="CU34" s="926"/>
      <c r="CV34" s="926"/>
      <c r="CW34" s="926"/>
      <c r="CX34" s="926"/>
      <c r="CY34" s="926"/>
      <c r="CZ34" s="926"/>
      <c r="DA34" s="926"/>
      <c r="DB34" s="926"/>
      <c r="DC34" s="926"/>
      <c r="DD34" s="926"/>
      <c r="DE34" s="926"/>
      <c r="DF34" s="926"/>
      <c r="DG34" s="926"/>
      <c r="DH34" s="926"/>
      <c r="DI34" s="926"/>
      <c r="DJ34" s="926"/>
      <c r="DK34" s="926"/>
      <c r="DL34" s="926"/>
      <c r="DM34" s="926"/>
      <c r="DN34" s="926"/>
      <c r="DO34" s="926"/>
      <c r="DP34" s="926"/>
      <c r="DQ34" s="926"/>
      <c r="DR34" s="926"/>
      <c r="DS34" s="926"/>
      <c r="DT34" s="926"/>
      <c r="DU34" s="926"/>
      <c r="DV34" s="926"/>
      <c r="DW34" s="926"/>
      <c r="DX34" s="926"/>
      <c r="DY34" s="926"/>
      <c r="DZ34" s="926"/>
      <c r="EA34" s="926"/>
      <c r="EB34" s="926"/>
      <c r="EC34" s="926"/>
      <c r="ED34" s="926"/>
      <c r="EE34" s="926"/>
      <c r="EF34" s="926"/>
      <c r="EG34" s="926"/>
      <c r="EH34" s="926"/>
    </row>
    <row r="35" spans="2:138" ht="12.75" customHeight="1" x14ac:dyDescent="0.2">
      <c r="B35" s="939"/>
      <c r="C35" s="939"/>
      <c r="D35" s="939"/>
      <c r="E35" s="939"/>
      <c r="F35" s="939"/>
      <c r="G35" s="939"/>
      <c r="H35" s="939"/>
      <c r="I35" s="939"/>
      <c r="J35" s="939"/>
      <c r="K35" s="939"/>
      <c r="L35" s="939"/>
      <c r="M35" s="939"/>
      <c r="N35" s="939"/>
      <c r="O35" s="939"/>
      <c r="P35" s="939"/>
      <c r="Q35" s="939"/>
      <c r="R35" s="939"/>
      <c r="S35" s="939"/>
      <c r="T35" s="939"/>
      <c r="U35" s="939"/>
      <c r="V35" s="939"/>
      <c r="W35" s="939"/>
      <c r="X35" s="939"/>
      <c r="Y35" s="939"/>
      <c r="Z35" s="939"/>
      <c r="AA35" s="939"/>
      <c r="AB35" s="939"/>
      <c r="AC35" s="939"/>
      <c r="AD35" s="939"/>
      <c r="AE35" s="939"/>
      <c r="AF35" s="939"/>
      <c r="AG35" s="939"/>
      <c r="AH35" s="939"/>
      <c r="AI35" s="939"/>
      <c r="AJ35" s="939"/>
      <c r="AK35" s="939"/>
      <c r="AL35" s="939"/>
      <c r="AM35" s="939"/>
      <c r="AN35" s="475"/>
      <c r="AO35" s="475"/>
      <c r="AP35" s="475"/>
      <c r="AQ35" s="475"/>
      <c r="AR35" s="475"/>
      <c r="AS35" s="475"/>
      <c r="AT35" s="475"/>
      <c r="AU35" s="475"/>
      <c r="AV35" s="475"/>
      <c r="AW35" s="475"/>
      <c r="AX35" s="475"/>
      <c r="AY35" s="475"/>
      <c r="AZ35" s="475"/>
      <c r="BA35" s="926"/>
      <c r="BB35" s="926"/>
      <c r="BC35" s="926"/>
      <c r="BD35" s="926"/>
      <c r="BE35" s="926"/>
      <c r="BF35" s="926"/>
      <c r="BG35" s="926"/>
      <c r="BH35" s="926"/>
      <c r="BI35" s="926"/>
      <c r="BJ35" s="926"/>
      <c r="BK35" s="926"/>
      <c r="BL35" s="926"/>
      <c r="BM35" s="926"/>
      <c r="BN35" s="926"/>
      <c r="BO35" s="926"/>
      <c r="BP35" s="926"/>
      <c r="BQ35" s="926"/>
      <c r="BR35" s="926"/>
      <c r="BS35" s="926"/>
      <c r="BT35" s="926"/>
      <c r="BU35" s="926"/>
      <c r="BV35" s="926"/>
      <c r="BW35" s="926"/>
      <c r="BX35" s="926"/>
      <c r="BY35" s="926"/>
      <c r="BZ35" s="926"/>
      <c r="CA35" s="926"/>
      <c r="CB35" s="926"/>
      <c r="CC35" s="926"/>
      <c r="CD35" s="926"/>
      <c r="CE35" s="926"/>
      <c r="CF35" s="926"/>
      <c r="CG35" s="926"/>
      <c r="CH35" s="926"/>
      <c r="CI35" s="926"/>
      <c r="CJ35" s="926"/>
      <c r="CK35" s="926"/>
      <c r="CL35" s="926"/>
      <c r="CM35" s="926"/>
      <c r="CN35" s="926"/>
      <c r="CO35" s="926"/>
      <c r="CP35" s="926"/>
      <c r="CQ35" s="926"/>
      <c r="CR35" s="926"/>
      <c r="CS35" s="926"/>
      <c r="CT35" s="926"/>
      <c r="CU35" s="926"/>
      <c r="CV35" s="926"/>
      <c r="CW35" s="926"/>
      <c r="CX35" s="926"/>
      <c r="CY35" s="926"/>
      <c r="CZ35" s="926"/>
      <c r="DA35" s="926"/>
      <c r="DB35" s="926"/>
      <c r="DC35" s="926"/>
      <c r="DD35" s="926"/>
      <c r="DE35" s="926"/>
      <c r="DF35" s="926"/>
      <c r="DG35" s="926"/>
      <c r="DH35" s="926"/>
      <c r="DI35" s="926"/>
      <c r="DJ35" s="926"/>
      <c r="DK35" s="926"/>
      <c r="DL35" s="926"/>
      <c r="DM35" s="926"/>
      <c r="DN35" s="926"/>
      <c r="DO35" s="926"/>
      <c r="DP35" s="926"/>
      <c r="DQ35" s="926"/>
      <c r="DR35" s="926"/>
      <c r="DS35" s="926"/>
      <c r="DT35" s="926"/>
      <c r="DU35" s="926"/>
      <c r="DV35" s="926"/>
      <c r="DW35" s="926"/>
      <c r="DX35" s="926"/>
      <c r="DY35" s="926"/>
      <c r="DZ35" s="926"/>
      <c r="EA35" s="926"/>
      <c r="EB35" s="926"/>
      <c r="EC35" s="926"/>
      <c r="ED35" s="926"/>
      <c r="EE35" s="926"/>
      <c r="EF35" s="926"/>
      <c r="EG35" s="926"/>
      <c r="EH35" s="926"/>
    </row>
    <row r="36" spans="2:138" ht="12.75" customHeight="1" x14ac:dyDescent="0.2">
      <c r="B36" s="939"/>
      <c r="C36" s="939"/>
      <c r="D36" s="939"/>
      <c r="E36" s="939"/>
      <c r="F36" s="939"/>
      <c r="G36" s="939"/>
      <c r="H36" s="939"/>
      <c r="I36" s="939"/>
      <c r="J36" s="939"/>
      <c r="K36" s="939"/>
      <c r="L36" s="939"/>
      <c r="M36" s="939"/>
      <c r="N36" s="939"/>
      <c r="O36" s="939"/>
      <c r="P36" s="939"/>
      <c r="Q36" s="939"/>
      <c r="R36" s="939"/>
      <c r="S36" s="939"/>
      <c r="T36" s="939"/>
      <c r="U36" s="939"/>
      <c r="V36" s="939"/>
      <c r="W36" s="939"/>
      <c r="X36" s="939"/>
      <c r="Y36" s="939"/>
      <c r="Z36" s="939"/>
      <c r="AA36" s="939"/>
      <c r="AB36" s="939"/>
      <c r="AC36" s="939"/>
      <c r="AD36" s="939"/>
      <c r="AE36" s="939"/>
      <c r="AF36" s="939"/>
      <c r="AG36" s="939"/>
      <c r="AH36" s="939"/>
      <c r="AI36" s="939"/>
      <c r="AJ36" s="939"/>
      <c r="AK36" s="939"/>
      <c r="AL36" s="939"/>
      <c r="AM36" s="939"/>
      <c r="AN36" s="475"/>
      <c r="AO36" s="475"/>
      <c r="AP36" s="475"/>
      <c r="AQ36" s="475"/>
      <c r="AR36" s="475"/>
      <c r="AS36" s="475"/>
      <c r="AT36" s="475"/>
      <c r="AU36" s="475"/>
      <c r="AV36" s="475"/>
      <c r="AW36" s="475"/>
      <c r="AX36" s="475"/>
      <c r="AY36" s="475"/>
      <c r="AZ36" s="475"/>
      <c r="BA36" s="926"/>
      <c r="BB36" s="926"/>
      <c r="BC36" s="926"/>
      <c r="BD36" s="926"/>
      <c r="BE36" s="926"/>
      <c r="BF36" s="926"/>
      <c r="BG36" s="926"/>
      <c r="BH36" s="926"/>
      <c r="BI36" s="926"/>
      <c r="BJ36" s="926"/>
      <c r="BK36" s="926"/>
      <c r="BL36" s="926"/>
      <c r="BM36" s="926"/>
      <c r="BN36" s="926"/>
      <c r="BO36" s="926"/>
      <c r="BP36" s="926"/>
      <c r="BQ36" s="926"/>
      <c r="BR36" s="926"/>
      <c r="BS36" s="926"/>
      <c r="BT36" s="926"/>
      <c r="BU36" s="926"/>
      <c r="BV36" s="926"/>
      <c r="BW36" s="926"/>
      <c r="BX36" s="926"/>
      <c r="BY36" s="926"/>
      <c r="BZ36" s="926"/>
      <c r="CA36" s="926"/>
      <c r="CB36" s="926"/>
      <c r="CC36" s="926"/>
      <c r="CD36" s="926"/>
      <c r="CE36" s="926"/>
      <c r="CF36" s="926"/>
      <c r="CG36" s="926"/>
      <c r="CH36" s="926"/>
      <c r="CI36" s="926"/>
      <c r="CJ36" s="926"/>
      <c r="CK36" s="926"/>
      <c r="CL36" s="926"/>
      <c r="CM36" s="926"/>
      <c r="CN36" s="926"/>
      <c r="CO36" s="926"/>
      <c r="CP36" s="926"/>
      <c r="CQ36" s="926"/>
      <c r="CR36" s="926"/>
      <c r="CS36" s="926"/>
      <c r="CT36" s="926"/>
      <c r="CU36" s="926"/>
      <c r="CV36" s="926"/>
      <c r="CW36" s="926"/>
      <c r="CX36" s="926"/>
      <c r="CY36" s="926"/>
      <c r="CZ36" s="926"/>
      <c r="DA36" s="926"/>
      <c r="DB36" s="926"/>
      <c r="DC36" s="926"/>
      <c r="DD36" s="926"/>
      <c r="DE36" s="926"/>
      <c r="DF36" s="926"/>
      <c r="DG36" s="926"/>
      <c r="DH36" s="926"/>
      <c r="DI36" s="926"/>
      <c r="DJ36" s="926"/>
      <c r="DK36" s="926"/>
      <c r="DL36" s="926"/>
      <c r="DM36" s="926"/>
      <c r="DN36" s="926"/>
      <c r="DO36" s="926"/>
      <c r="DP36" s="926"/>
      <c r="DQ36" s="926"/>
      <c r="DR36" s="926"/>
      <c r="DS36" s="926"/>
      <c r="DT36" s="926"/>
      <c r="DU36" s="926"/>
      <c r="DV36" s="926"/>
      <c r="DW36" s="926"/>
      <c r="DX36" s="926"/>
      <c r="DY36" s="926"/>
      <c r="DZ36" s="926"/>
      <c r="EA36" s="926"/>
      <c r="EB36" s="926"/>
      <c r="EC36" s="926"/>
      <c r="ED36" s="926"/>
      <c r="EE36" s="926"/>
      <c r="EF36" s="926"/>
      <c r="EG36" s="926"/>
      <c r="EH36" s="926"/>
    </row>
  </sheetData>
  <mergeCells count="126">
    <mergeCell ref="BA21:CQ21"/>
    <mergeCell ref="BA22:CQ22"/>
    <mergeCell ref="BA23:CQ23"/>
    <mergeCell ref="BA24:CQ24"/>
    <mergeCell ref="BA26:CQ26"/>
    <mergeCell ref="CR22:EH22"/>
    <mergeCell ref="CR23:EH23"/>
    <mergeCell ref="CR24:EH24"/>
    <mergeCell ref="CR26:EH26"/>
    <mergeCell ref="B25:AM25"/>
    <mergeCell ref="AN25:AZ25"/>
    <mergeCell ref="BA25:CQ25"/>
    <mergeCell ref="CR25:EH25"/>
    <mergeCell ref="AN23:AZ23"/>
    <mergeCell ref="AN24:AZ24"/>
    <mergeCell ref="AN26:AZ26"/>
    <mergeCell ref="B35:AM35"/>
    <mergeCell ref="AN35:AZ35"/>
    <mergeCell ref="BA35:CQ35"/>
    <mergeCell ref="CR35:EH35"/>
    <mergeCell ref="B31:AM31"/>
    <mergeCell ref="AN31:AZ31"/>
    <mergeCell ref="BA31:CQ31"/>
    <mergeCell ref="CR31:EH31"/>
    <mergeCell ref="B32:AM32"/>
    <mergeCell ref="AN32:AZ32"/>
    <mergeCell ref="BA32:CQ32"/>
    <mergeCell ref="CR32:EH32"/>
    <mergeCell ref="B29:AM29"/>
    <mergeCell ref="AN29:AZ29"/>
    <mergeCell ref="BA29:CQ29"/>
    <mergeCell ref="CR29:EH29"/>
    <mergeCell ref="B30:AM30"/>
    <mergeCell ref="B36:AM36"/>
    <mergeCell ref="AN36:AZ36"/>
    <mergeCell ref="BA36:CQ36"/>
    <mergeCell ref="CR36:EH36"/>
    <mergeCell ref="B33:AM33"/>
    <mergeCell ref="AN33:AZ33"/>
    <mergeCell ref="BA33:CQ33"/>
    <mergeCell ref="CR33:EH33"/>
    <mergeCell ref="B34:AM34"/>
    <mergeCell ref="AN34:AZ34"/>
    <mergeCell ref="BA34:CQ34"/>
    <mergeCell ref="CR34:EH34"/>
    <mergeCell ref="AN30:AZ30"/>
    <mergeCell ref="BA30:CQ30"/>
    <mergeCell ref="CR30:EH30"/>
    <mergeCell ref="B27:AM27"/>
    <mergeCell ref="AN27:AZ27"/>
    <mergeCell ref="BA27:CQ27"/>
    <mergeCell ref="CR27:EH27"/>
    <mergeCell ref="B28:AM28"/>
    <mergeCell ref="AN28:AZ28"/>
    <mergeCell ref="BA28:CQ28"/>
    <mergeCell ref="CR28:EH28"/>
    <mergeCell ref="B22:AM22"/>
    <mergeCell ref="B23:AM23"/>
    <mergeCell ref="B24:AM24"/>
    <mergeCell ref="B26:AM26"/>
    <mergeCell ref="AN21:AZ21"/>
    <mergeCell ref="AN22:AZ22"/>
    <mergeCell ref="CR21:EH21"/>
    <mergeCell ref="B17:AM17"/>
    <mergeCell ref="AN17:AZ17"/>
    <mergeCell ref="BA17:CQ17"/>
    <mergeCell ref="CR17:EH17"/>
    <mergeCell ref="B18:AM18"/>
    <mergeCell ref="AN18:AZ18"/>
    <mergeCell ref="BA18:CQ18"/>
    <mergeCell ref="CR18:EH18"/>
    <mergeCell ref="B19:AM19"/>
    <mergeCell ref="AN19:AZ19"/>
    <mergeCell ref="BA19:CQ19"/>
    <mergeCell ref="CR19:EH19"/>
    <mergeCell ref="B20:AM20"/>
    <mergeCell ref="AN20:AZ20"/>
    <mergeCell ref="BA20:CQ20"/>
    <mergeCell ref="CR20:EH20"/>
    <mergeCell ref="B21:AM21"/>
    <mergeCell ref="B15:AM15"/>
    <mergeCell ref="AN15:AZ15"/>
    <mergeCell ref="BA15:CQ15"/>
    <mergeCell ref="CR15:EH15"/>
    <mergeCell ref="B16:AM16"/>
    <mergeCell ref="AN16:AZ16"/>
    <mergeCell ref="BA16:CQ16"/>
    <mergeCell ref="CR16:EH16"/>
    <mergeCell ref="B13:AM13"/>
    <mergeCell ref="AN13:AZ13"/>
    <mergeCell ref="BA13:CQ13"/>
    <mergeCell ref="CR13:EH13"/>
    <mergeCell ref="B14:AM14"/>
    <mergeCell ref="AN14:AZ14"/>
    <mergeCell ref="BA14:CQ14"/>
    <mergeCell ref="CR14:EH14"/>
    <mergeCell ref="B11:AM11"/>
    <mergeCell ref="AN11:AZ11"/>
    <mergeCell ref="BA11:CQ11"/>
    <mergeCell ref="CR11:EH11"/>
    <mergeCell ref="B12:AM12"/>
    <mergeCell ref="AN12:AZ12"/>
    <mergeCell ref="BA12:CQ12"/>
    <mergeCell ref="CR12:EH12"/>
    <mergeCell ref="B9:AM9"/>
    <mergeCell ref="AN9:AZ9"/>
    <mergeCell ref="BA9:CQ9"/>
    <mergeCell ref="CR9:EH9"/>
    <mergeCell ref="B10:AM10"/>
    <mergeCell ref="AN10:AZ10"/>
    <mergeCell ref="BA10:CQ10"/>
    <mergeCell ref="CR10:EH10"/>
    <mergeCell ref="B8:AM8"/>
    <mergeCell ref="AN8:AZ8"/>
    <mergeCell ref="BA8:CQ8"/>
    <mergeCell ref="CR8:EH8"/>
    <mergeCell ref="A2:EH2"/>
    <mergeCell ref="A3:EH3"/>
    <mergeCell ref="A5:AM6"/>
    <mergeCell ref="AN5:AZ6"/>
    <mergeCell ref="BU5:BZ5"/>
    <mergeCell ref="DL5:DQ5"/>
    <mergeCell ref="B7:AM7"/>
    <mergeCell ref="AN7:AZ7"/>
    <mergeCell ref="BA7:CQ7"/>
    <mergeCell ref="CR7:EH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13"/>
  <sheetViews>
    <sheetView view="pageBreakPreview" zoomScaleNormal="100" zoomScaleSheetLayoutView="100" workbookViewId="0">
      <selection activeCell="CE8" sqref="CE8:DF8"/>
    </sheetView>
  </sheetViews>
  <sheetFormatPr defaultColWidth="0.85546875" defaultRowHeight="12" x14ac:dyDescent="0.2"/>
  <cols>
    <col min="1" max="36" width="0.85546875" style="52"/>
    <col min="37" max="39" width="0.85546875" style="225"/>
    <col min="40" max="16384" width="0.85546875" style="52"/>
  </cols>
  <sheetData>
    <row r="1" spans="1:163" s="172" customFormat="1" ht="12.75" x14ac:dyDescent="0.2">
      <c r="AK1" s="224"/>
      <c r="AL1" s="224"/>
      <c r="AM1" s="224"/>
      <c r="FG1" s="168"/>
    </row>
    <row r="2" spans="1:163" s="18" customFormat="1" ht="15.75" x14ac:dyDescent="0.25">
      <c r="A2" s="904" t="s">
        <v>438</v>
      </c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904"/>
      <c r="X2" s="904"/>
      <c r="Y2" s="904"/>
      <c r="Z2" s="904"/>
      <c r="AA2" s="904"/>
      <c r="AB2" s="904"/>
      <c r="AC2" s="904"/>
      <c r="AD2" s="904"/>
      <c r="AE2" s="904"/>
      <c r="AF2" s="904"/>
      <c r="AG2" s="904"/>
      <c r="AH2" s="904"/>
      <c r="AI2" s="904"/>
      <c r="AJ2" s="904"/>
      <c r="AK2" s="904"/>
      <c r="AL2" s="904"/>
      <c r="AM2" s="904"/>
      <c r="AN2" s="904"/>
      <c r="AO2" s="904"/>
      <c r="AP2" s="904"/>
      <c r="AQ2" s="904"/>
      <c r="AR2" s="904"/>
      <c r="AS2" s="904"/>
      <c r="AT2" s="904"/>
      <c r="AU2" s="904"/>
      <c r="AV2" s="904"/>
      <c r="AW2" s="904"/>
      <c r="AX2" s="904"/>
      <c r="AY2" s="904"/>
      <c r="AZ2" s="904"/>
      <c r="BA2" s="904"/>
      <c r="BB2" s="904"/>
      <c r="BC2" s="904"/>
      <c r="BD2" s="904"/>
      <c r="BE2" s="904"/>
      <c r="BF2" s="904"/>
      <c r="BG2" s="904"/>
      <c r="BH2" s="904"/>
      <c r="BI2" s="904"/>
      <c r="BJ2" s="904"/>
      <c r="BK2" s="904"/>
      <c r="BL2" s="904"/>
      <c r="BM2" s="904"/>
      <c r="BN2" s="904"/>
      <c r="BO2" s="904"/>
      <c r="BP2" s="904"/>
      <c r="BQ2" s="904"/>
      <c r="BR2" s="904"/>
      <c r="BS2" s="904"/>
      <c r="BT2" s="904"/>
      <c r="BU2" s="904"/>
      <c r="BV2" s="904"/>
      <c r="BW2" s="904"/>
      <c r="BX2" s="904"/>
      <c r="BY2" s="904"/>
      <c r="BZ2" s="904"/>
      <c r="CA2" s="904"/>
      <c r="CB2" s="904"/>
      <c r="CC2" s="904"/>
      <c r="CD2" s="904"/>
      <c r="CE2" s="904"/>
      <c r="CF2" s="904"/>
      <c r="CG2" s="904"/>
      <c r="CH2" s="904"/>
      <c r="CI2" s="904"/>
      <c r="CJ2" s="904"/>
      <c r="CK2" s="904"/>
      <c r="CL2" s="904"/>
      <c r="CM2" s="904"/>
      <c r="CN2" s="904"/>
      <c r="CO2" s="904"/>
      <c r="CP2" s="904"/>
      <c r="CQ2" s="904"/>
      <c r="CR2" s="904"/>
      <c r="CS2" s="904"/>
      <c r="CT2" s="904"/>
      <c r="CU2" s="904"/>
      <c r="CV2" s="904"/>
      <c r="CW2" s="904"/>
      <c r="CX2" s="904"/>
      <c r="CY2" s="904"/>
      <c r="CZ2" s="904"/>
      <c r="DA2" s="904"/>
      <c r="DB2" s="904"/>
      <c r="DC2" s="904"/>
      <c r="DD2" s="904"/>
      <c r="DE2" s="904"/>
      <c r="DF2" s="904"/>
      <c r="DG2" s="904"/>
      <c r="DH2" s="904"/>
      <c r="DI2" s="904"/>
      <c r="DJ2" s="904"/>
      <c r="DK2" s="904"/>
      <c r="DL2" s="904"/>
      <c r="DM2" s="904"/>
      <c r="DN2" s="904"/>
      <c r="DO2" s="904"/>
      <c r="DP2" s="904"/>
      <c r="DQ2" s="904"/>
      <c r="DR2" s="904"/>
      <c r="DS2" s="904"/>
      <c r="DT2" s="904"/>
      <c r="DU2" s="904"/>
      <c r="DV2" s="904"/>
      <c r="DW2" s="904"/>
      <c r="DX2" s="904"/>
      <c r="DY2" s="904"/>
      <c r="DZ2" s="904"/>
      <c r="EA2" s="904"/>
      <c r="EB2" s="904"/>
      <c r="EC2" s="904"/>
      <c r="ED2" s="904"/>
      <c r="EE2" s="904"/>
      <c r="EF2" s="904"/>
      <c r="EG2" s="904"/>
      <c r="EH2" s="904"/>
    </row>
    <row r="4" spans="1:163" s="172" customFormat="1" ht="12.75" x14ac:dyDescent="0.2">
      <c r="A4" s="466" t="s">
        <v>10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2"/>
      <c r="AN4" s="491" t="s">
        <v>81</v>
      </c>
      <c r="AO4" s="491"/>
      <c r="AP4" s="491"/>
      <c r="AQ4" s="491"/>
      <c r="AR4" s="491"/>
      <c r="AS4" s="491"/>
      <c r="AT4" s="491"/>
      <c r="AU4" s="491"/>
      <c r="AV4" s="491"/>
      <c r="AW4" s="491"/>
      <c r="AX4" s="491"/>
      <c r="AY4" s="491"/>
      <c r="AZ4" s="491"/>
      <c r="BA4" s="491"/>
      <c r="BB4" s="19"/>
      <c r="BC4" s="170"/>
      <c r="BD4" s="170"/>
      <c r="BE4" s="170"/>
      <c r="BF4" s="170" t="s">
        <v>22</v>
      </c>
      <c r="BG4" s="170"/>
      <c r="BH4" s="166"/>
      <c r="BI4" s="166"/>
      <c r="BJ4" s="946" t="s">
        <v>83</v>
      </c>
      <c r="BK4" s="946"/>
      <c r="BL4" s="946"/>
      <c r="BM4" s="946"/>
      <c r="BN4" s="946"/>
      <c r="BO4" s="946"/>
      <c r="BP4" s="946"/>
      <c r="BQ4" s="946"/>
      <c r="BR4" s="946"/>
      <c r="BS4" s="946"/>
      <c r="BT4" s="946"/>
      <c r="BU4" s="946"/>
      <c r="BV4" s="946"/>
      <c r="BW4" s="946"/>
      <c r="BX4" s="946"/>
      <c r="BY4" s="946"/>
      <c r="BZ4" s="946"/>
      <c r="CA4" s="166"/>
      <c r="CB4" s="170"/>
      <c r="CC4" s="170"/>
      <c r="CD4" s="171"/>
      <c r="CE4" s="947" t="s">
        <v>1</v>
      </c>
      <c r="CF4" s="948"/>
      <c r="CG4" s="948"/>
      <c r="CH4" s="948"/>
      <c r="CI4" s="948"/>
      <c r="CJ4" s="948"/>
      <c r="CK4" s="948"/>
      <c r="CL4" s="948"/>
      <c r="CM4" s="948"/>
      <c r="CN4" s="948"/>
      <c r="CO4" s="948"/>
      <c r="CP4" s="948"/>
      <c r="CQ4" s="948"/>
      <c r="CR4" s="948"/>
      <c r="CS4" s="948"/>
      <c r="CT4" s="948"/>
      <c r="CU4" s="948"/>
      <c r="CV4" s="948"/>
      <c r="CW4" s="948"/>
      <c r="CX4" s="948"/>
      <c r="CY4" s="948"/>
      <c r="CZ4" s="948"/>
      <c r="DA4" s="948"/>
      <c r="DB4" s="948"/>
      <c r="DC4" s="948"/>
      <c r="DD4" s="948"/>
      <c r="DE4" s="948"/>
      <c r="DF4" s="949"/>
      <c r="DG4" s="947" t="s">
        <v>1</v>
      </c>
      <c r="DH4" s="948"/>
      <c r="DI4" s="948"/>
      <c r="DJ4" s="948"/>
      <c r="DK4" s="948"/>
      <c r="DL4" s="948"/>
      <c r="DM4" s="948"/>
      <c r="DN4" s="948"/>
      <c r="DO4" s="948"/>
      <c r="DP4" s="948"/>
      <c r="DQ4" s="948"/>
      <c r="DR4" s="948"/>
      <c r="DS4" s="948"/>
      <c r="DT4" s="948"/>
      <c r="DU4" s="948"/>
      <c r="DV4" s="948"/>
      <c r="DW4" s="948"/>
      <c r="DX4" s="948"/>
      <c r="DY4" s="948"/>
      <c r="DZ4" s="948"/>
      <c r="EA4" s="948"/>
      <c r="EB4" s="948"/>
      <c r="EC4" s="948"/>
      <c r="ED4" s="948"/>
      <c r="EE4" s="948"/>
      <c r="EF4" s="948"/>
      <c r="EG4" s="948"/>
      <c r="EH4" s="949"/>
    </row>
    <row r="5" spans="1:163" s="172" customFormat="1" ht="14.25" customHeight="1" x14ac:dyDescent="0.2">
      <c r="A5" s="480"/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8"/>
      <c r="AM5" s="479"/>
      <c r="AN5" s="491"/>
      <c r="AO5" s="491"/>
      <c r="AP5" s="491"/>
      <c r="AQ5" s="491"/>
      <c r="AR5" s="491"/>
      <c r="AS5" s="491"/>
      <c r="AT5" s="491"/>
      <c r="AU5" s="491"/>
      <c r="AV5" s="491"/>
      <c r="AW5" s="491"/>
      <c r="AX5" s="491"/>
      <c r="AY5" s="491"/>
      <c r="AZ5" s="491"/>
      <c r="BA5" s="491"/>
      <c r="BB5" s="22"/>
      <c r="BJ5" s="485">
        <v>20</v>
      </c>
      <c r="BK5" s="485"/>
      <c r="BL5" s="485"/>
      <c r="BM5" s="485"/>
      <c r="BN5" s="950" t="s">
        <v>303</v>
      </c>
      <c r="BO5" s="950"/>
      <c r="BP5" s="950"/>
      <c r="BQ5" s="950"/>
      <c r="BR5" s="172" t="s">
        <v>0</v>
      </c>
      <c r="CD5" s="23"/>
      <c r="CE5" s="22"/>
      <c r="CL5" s="485">
        <v>20</v>
      </c>
      <c r="CM5" s="485"/>
      <c r="CN5" s="485"/>
      <c r="CO5" s="485"/>
      <c r="CP5" s="950" t="s">
        <v>80</v>
      </c>
      <c r="CQ5" s="950"/>
      <c r="CR5" s="950"/>
      <c r="CS5" s="950"/>
      <c r="CT5" s="950"/>
      <c r="CU5" s="950"/>
      <c r="CV5" s="172" t="s">
        <v>0</v>
      </c>
      <c r="DF5" s="23"/>
      <c r="DG5" s="22"/>
      <c r="DN5" s="485">
        <v>20</v>
      </c>
      <c r="DO5" s="485"/>
      <c r="DP5" s="485"/>
      <c r="DQ5" s="485"/>
      <c r="DR5" s="950" t="s">
        <v>79</v>
      </c>
      <c r="DS5" s="950"/>
      <c r="DT5" s="950"/>
      <c r="DU5" s="950"/>
      <c r="DV5" s="950"/>
      <c r="DW5" s="950"/>
      <c r="DX5" s="172" t="s">
        <v>0</v>
      </c>
      <c r="EH5" s="23"/>
    </row>
    <row r="6" spans="1:163" s="172" customFormat="1" ht="13.5" thickBot="1" x14ac:dyDescent="0.25">
      <c r="A6" s="467"/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65"/>
      <c r="AN6" s="491"/>
      <c r="AO6" s="491"/>
      <c r="AP6" s="491"/>
      <c r="AQ6" s="491"/>
      <c r="AR6" s="491"/>
      <c r="AS6" s="491"/>
      <c r="AT6" s="491"/>
      <c r="AU6" s="491"/>
      <c r="AV6" s="491"/>
      <c r="AW6" s="491"/>
      <c r="AX6" s="491"/>
      <c r="AY6" s="491"/>
      <c r="AZ6" s="491"/>
      <c r="BA6" s="491"/>
      <c r="BB6" s="22"/>
      <c r="CD6" s="23"/>
      <c r="CE6" s="22"/>
      <c r="DF6" s="23"/>
      <c r="DG6" s="22"/>
      <c r="EH6" s="23"/>
    </row>
    <row r="7" spans="1:163" s="169" customFormat="1" ht="26.25" customHeight="1" x14ac:dyDescent="0.2">
      <c r="A7" s="17"/>
      <c r="B7" s="951" t="s">
        <v>439</v>
      </c>
      <c r="C7" s="951"/>
      <c r="D7" s="951"/>
      <c r="E7" s="951"/>
      <c r="F7" s="951"/>
      <c r="G7" s="951"/>
      <c r="H7" s="951"/>
      <c r="I7" s="951"/>
      <c r="J7" s="951"/>
      <c r="K7" s="951"/>
      <c r="L7" s="951"/>
      <c r="M7" s="951"/>
      <c r="N7" s="951"/>
      <c r="O7" s="951"/>
      <c r="P7" s="951"/>
      <c r="Q7" s="951"/>
      <c r="R7" s="951"/>
      <c r="S7" s="951"/>
      <c r="T7" s="951"/>
      <c r="U7" s="951"/>
      <c r="V7" s="951"/>
      <c r="W7" s="951"/>
      <c r="X7" s="951"/>
      <c r="Y7" s="951"/>
      <c r="Z7" s="951"/>
      <c r="AA7" s="951"/>
      <c r="AB7" s="951"/>
      <c r="AC7" s="951"/>
      <c r="AD7" s="951"/>
      <c r="AE7" s="951"/>
      <c r="AF7" s="951"/>
      <c r="AG7" s="951"/>
      <c r="AH7" s="951"/>
      <c r="AI7" s="951"/>
      <c r="AJ7" s="951"/>
      <c r="AK7" s="951"/>
      <c r="AL7" s="951"/>
      <c r="AM7" s="951"/>
      <c r="AN7" s="914" t="s">
        <v>440</v>
      </c>
      <c r="AO7" s="914"/>
      <c r="AP7" s="914"/>
      <c r="AQ7" s="914"/>
      <c r="AR7" s="914"/>
      <c r="AS7" s="914"/>
      <c r="AT7" s="914"/>
      <c r="AU7" s="914"/>
      <c r="AV7" s="914"/>
      <c r="AW7" s="914"/>
      <c r="AX7" s="914"/>
      <c r="AY7" s="914"/>
      <c r="AZ7" s="914"/>
      <c r="BA7" s="914"/>
      <c r="BB7" s="952">
        <v>0</v>
      </c>
      <c r="BC7" s="953"/>
      <c r="BD7" s="953"/>
      <c r="BE7" s="953"/>
      <c r="BF7" s="953"/>
      <c r="BG7" s="953"/>
      <c r="BH7" s="953"/>
      <c r="BI7" s="953"/>
      <c r="BJ7" s="953"/>
      <c r="BK7" s="953"/>
      <c r="BL7" s="953"/>
      <c r="BM7" s="953"/>
      <c r="BN7" s="953"/>
      <c r="BO7" s="953"/>
      <c r="BP7" s="953"/>
      <c r="BQ7" s="953"/>
      <c r="BR7" s="953"/>
      <c r="BS7" s="953"/>
      <c r="BT7" s="953"/>
      <c r="BU7" s="953"/>
      <c r="BV7" s="953"/>
      <c r="BW7" s="953"/>
      <c r="BX7" s="953"/>
      <c r="BY7" s="953"/>
      <c r="BZ7" s="953"/>
      <c r="CA7" s="953"/>
      <c r="CB7" s="953"/>
      <c r="CC7" s="953"/>
      <c r="CD7" s="954"/>
      <c r="CE7" s="955">
        <v>0</v>
      </c>
      <c r="CF7" s="956"/>
      <c r="CG7" s="956"/>
      <c r="CH7" s="956"/>
      <c r="CI7" s="956"/>
      <c r="CJ7" s="956"/>
      <c r="CK7" s="956"/>
      <c r="CL7" s="956"/>
      <c r="CM7" s="956"/>
      <c r="CN7" s="956"/>
      <c r="CO7" s="956"/>
      <c r="CP7" s="956"/>
      <c r="CQ7" s="956"/>
      <c r="CR7" s="956"/>
      <c r="CS7" s="956"/>
      <c r="CT7" s="956"/>
      <c r="CU7" s="956"/>
      <c r="CV7" s="956"/>
      <c r="CW7" s="956"/>
      <c r="CX7" s="956"/>
      <c r="CY7" s="956"/>
      <c r="CZ7" s="956"/>
      <c r="DA7" s="956"/>
      <c r="DB7" s="956"/>
      <c r="DC7" s="956"/>
      <c r="DD7" s="956"/>
      <c r="DE7" s="956"/>
      <c r="DF7" s="957"/>
      <c r="DG7" s="958">
        <v>0</v>
      </c>
      <c r="DH7" s="959"/>
      <c r="DI7" s="959"/>
      <c r="DJ7" s="959"/>
      <c r="DK7" s="959"/>
      <c r="DL7" s="959"/>
      <c r="DM7" s="959"/>
      <c r="DN7" s="959"/>
      <c r="DO7" s="959"/>
      <c r="DP7" s="959"/>
      <c r="DQ7" s="959"/>
      <c r="DR7" s="959"/>
      <c r="DS7" s="959"/>
      <c r="DT7" s="959"/>
      <c r="DU7" s="959"/>
      <c r="DV7" s="959"/>
      <c r="DW7" s="959"/>
      <c r="DX7" s="959"/>
      <c r="DY7" s="959"/>
      <c r="DZ7" s="959"/>
      <c r="EA7" s="959"/>
      <c r="EB7" s="959"/>
      <c r="EC7" s="959"/>
      <c r="ED7" s="959"/>
      <c r="EE7" s="959"/>
      <c r="EF7" s="959"/>
      <c r="EG7" s="959"/>
      <c r="EH7" s="960"/>
    </row>
    <row r="8" spans="1:163" s="169" customFormat="1" ht="26.25" customHeight="1" x14ac:dyDescent="0.2">
      <c r="A8" s="24"/>
      <c r="B8" s="912" t="s">
        <v>441</v>
      </c>
      <c r="C8" s="912"/>
      <c r="D8" s="912"/>
      <c r="E8" s="912"/>
      <c r="F8" s="912"/>
      <c r="G8" s="912"/>
      <c r="H8" s="912"/>
      <c r="I8" s="912"/>
      <c r="J8" s="912"/>
      <c r="K8" s="912"/>
      <c r="L8" s="912"/>
      <c r="M8" s="912"/>
      <c r="N8" s="912"/>
      <c r="O8" s="912"/>
      <c r="P8" s="912"/>
      <c r="Q8" s="912"/>
      <c r="R8" s="912"/>
      <c r="S8" s="912"/>
      <c r="T8" s="912"/>
      <c r="U8" s="912"/>
      <c r="V8" s="912"/>
      <c r="W8" s="912"/>
      <c r="X8" s="912"/>
      <c r="Y8" s="912"/>
      <c r="Z8" s="912"/>
      <c r="AA8" s="912"/>
      <c r="AB8" s="912"/>
      <c r="AC8" s="912"/>
      <c r="AD8" s="912"/>
      <c r="AE8" s="912"/>
      <c r="AF8" s="912"/>
      <c r="AG8" s="912"/>
      <c r="AH8" s="912"/>
      <c r="AI8" s="912"/>
      <c r="AJ8" s="912"/>
      <c r="AK8" s="912"/>
      <c r="AL8" s="912"/>
      <c r="AM8" s="912"/>
      <c r="AN8" s="914" t="s">
        <v>442</v>
      </c>
      <c r="AO8" s="914"/>
      <c r="AP8" s="914"/>
      <c r="AQ8" s="914"/>
      <c r="AR8" s="914"/>
      <c r="AS8" s="914"/>
      <c r="AT8" s="914"/>
      <c r="AU8" s="914"/>
      <c r="AV8" s="914"/>
      <c r="AW8" s="914"/>
      <c r="AX8" s="914"/>
      <c r="AY8" s="914"/>
      <c r="AZ8" s="914"/>
      <c r="BA8" s="914"/>
      <c r="BB8" s="961">
        <v>684</v>
      </c>
      <c r="BC8" s="962"/>
      <c r="BD8" s="962"/>
      <c r="BE8" s="962"/>
      <c r="BF8" s="962"/>
      <c r="BG8" s="962"/>
      <c r="BH8" s="962"/>
      <c r="BI8" s="962"/>
      <c r="BJ8" s="962"/>
      <c r="BK8" s="962"/>
      <c r="BL8" s="962"/>
      <c r="BM8" s="962"/>
      <c r="BN8" s="962"/>
      <c r="BO8" s="962"/>
      <c r="BP8" s="962"/>
      <c r="BQ8" s="962"/>
      <c r="BR8" s="962"/>
      <c r="BS8" s="962"/>
      <c r="BT8" s="962"/>
      <c r="BU8" s="962"/>
      <c r="BV8" s="962"/>
      <c r="BW8" s="962"/>
      <c r="BX8" s="962"/>
      <c r="BY8" s="962"/>
      <c r="BZ8" s="962"/>
      <c r="CA8" s="962"/>
      <c r="CB8" s="962"/>
      <c r="CC8" s="962"/>
      <c r="CD8" s="963"/>
      <c r="CE8" s="968">
        <v>684</v>
      </c>
      <c r="CF8" s="953"/>
      <c r="CG8" s="953"/>
      <c r="CH8" s="953"/>
      <c r="CI8" s="953"/>
      <c r="CJ8" s="953"/>
      <c r="CK8" s="953"/>
      <c r="CL8" s="953"/>
      <c r="CM8" s="953"/>
      <c r="CN8" s="953"/>
      <c r="CO8" s="953"/>
      <c r="CP8" s="953"/>
      <c r="CQ8" s="953"/>
      <c r="CR8" s="953"/>
      <c r="CS8" s="953"/>
      <c r="CT8" s="953"/>
      <c r="CU8" s="953"/>
      <c r="CV8" s="953"/>
      <c r="CW8" s="953"/>
      <c r="CX8" s="953"/>
      <c r="CY8" s="953"/>
      <c r="CZ8" s="953"/>
      <c r="DA8" s="953"/>
      <c r="DB8" s="953"/>
      <c r="DC8" s="953"/>
      <c r="DD8" s="953"/>
      <c r="DE8" s="953"/>
      <c r="DF8" s="954"/>
      <c r="DG8" s="969">
        <v>684</v>
      </c>
      <c r="DH8" s="970"/>
      <c r="DI8" s="970"/>
      <c r="DJ8" s="970"/>
      <c r="DK8" s="970"/>
      <c r="DL8" s="970"/>
      <c r="DM8" s="970"/>
      <c r="DN8" s="970"/>
      <c r="DO8" s="970"/>
      <c r="DP8" s="970"/>
      <c r="DQ8" s="970"/>
      <c r="DR8" s="970"/>
      <c r="DS8" s="970"/>
      <c r="DT8" s="970"/>
      <c r="DU8" s="970"/>
      <c r="DV8" s="970"/>
      <c r="DW8" s="970"/>
      <c r="DX8" s="970"/>
      <c r="DY8" s="970"/>
      <c r="DZ8" s="970"/>
      <c r="EA8" s="970"/>
      <c r="EB8" s="970"/>
      <c r="EC8" s="970"/>
      <c r="ED8" s="970"/>
      <c r="EE8" s="970"/>
      <c r="EF8" s="970"/>
      <c r="EG8" s="970"/>
      <c r="EH8" s="971"/>
    </row>
    <row r="9" spans="1:163" s="169" customFormat="1" ht="26.25" customHeight="1" x14ac:dyDescent="0.2">
      <c r="A9" s="17"/>
      <c r="B9" s="951" t="s">
        <v>443</v>
      </c>
      <c r="C9" s="951"/>
      <c r="D9" s="951"/>
      <c r="E9" s="951"/>
      <c r="F9" s="951"/>
      <c r="G9" s="951"/>
      <c r="H9" s="951"/>
      <c r="I9" s="951"/>
      <c r="J9" s="951"/>
      <c r="K9" s="951"/>
      <c r="L9" s="951"/>
      <c r="M9" s="951"/>
      <c r="N9" s="951"/>
      <c r="O9" s="951"/>
      <c r="P9" s="951"/>
      <c r="Q9" s="951"/>
      <c r="R9" s="951"/>
      <c r="S9" s="951"/>
      <c r="T9" s="951"/>
      <c r="U9" s="951"/>
      <c r="V9" s="951"/>
      <c r="W9" s="951"/>
      <c r="X9" s="951"/>
      <c r="Y9" s="951"/>
      <c r="Z9" s="951"/>
      <c r="AA9" s="951"/>
      <c r="AB9" s="951"/>
      <c r="AC9" s="951"/>
      <c r="AD9" s="951"/>
      <c r="AE9" s="951"/>
      <c r="AF9" s="951"/>
      <c r="AG9" s="951"/>
      <c r="AH9" s="951"/>
      <c r="AI9" s="951"/>
      <c r="AJ9" s="951"/>
      <c r="AK9" s="951"/>
      <c r="AL9" s="951"/>
      <c r="AM9" s="951"/>
      <c r="AN9" s="914" t="s">
        <v>444</v>
      </c>
      <c r="AO9" s="914"/>
      <c r="AP9" s="914"/>
      <c r="AQ9" s="914"/>
      <c r="AR9" s="914"/>
      <c r="AS9" s="914"/>
      <c r="AT9" s="914"/>
      <c r="AU9" s="914"/>
      <c r="AV9" s="914"/>
      <c r="AW9" s="914"/>
      <c r="AX9" s="914"/>
      <c r="AY9" s="914"/>
      <c r="AZ9" s="914"/>
      <c r="BA9" s="914"/>
      <c r="BB9" s="961">
        <v>8420</v>
      </c>
      <c r="BC9" s="962"/>
      <c r="BD9" s="962"/>
      <c r="BE9" s="962"/>
      <c r="BF9" s="962"/>
      <c r="BG9" s="962"/>
      <c r="BH9" s="962"/>
      <c r="BI9" s="962"/>
      <c r="BJ9" s="962"/>
      <c r="BK9" s="962"/>
      <c r="BL9" s="962"/>
      <c r="BM9" s="962"/>
      <c r="BN9" s="962"/>
      <c r="BO9" s="962"/>
      <c r="BP9" s="962"/>
      <c r="BQ9" s="962"/>
      <c r="BR9" s="962"/>
      <c r="BS9" s="962"/>
      <c r="BT9" s="962"/>
      <c r="BU9" s="962"/>
      <c r="BV9" s="962"/>
      <c r="BW9" s="962"/>
      <c r="BX9" s="962"/>
      <c r="BY9" s="962"/>
      <c r="BZ9" s="962"/>
      <c r="CA9" s="962"/>
      <c r="CB9" s="962"/>
      <c r="CC9" s="962"/>
      <c r="CD9" s="963"/>
      <c r="CE9" s="964">
        <v>0</v>
      </c>
      <c r="CF9" s="962"/>
      <c r="CG9" s="962"/>
      <c r="CH9" s="962"/>
      <c r="CI9" s="962"/>
      <c r="CJ9" s="962"/>
      <c r="CK9" s="962"/>
      <c r="CL9" s="962"/>
      <c r="CM9" s="962"/>
      <c r="CN9" s="962"/>
      <c r="CO9" s="962"/>
      <c r="CP9" s="962"/>
      <c r="CQ9" s="962"/>
      <c r="CR9" s="962"/>
      <c r="CS9" s="962"/>
      <c r="CT9" s="962"/>
      <c r="CU9" s="962"/>
      <c r="CV9" s="962"/>
      <c r="CW9" s="962"/>
      <c r="CX9" s="962"/>
      <c r="CY9" s="962"/>
      <c r="CZ9" s="962"/>
      <c r="DA9" s="962"/>
      <c r="DB9" s="962"/>
      <c r="DC9" s="962"/>
      <c r="DD9" s="962"/>
      <c r="DE9" s="962"/>
      <c r="DF9" s="963"/>
      <c r="DG9" s="965">
        <v>0</v>
      </c>
      <c r="DH9" s="966"/>
      <c r="DI9" s="966"/>
      <c r="DJ9" s="966"/>
      <c r="DK9" s="966"/>
      <c r="DL9" s="966"/>
      <c r="DM9" s="966"/>
      <c r="DN9" s="966"/>
      <c r="DO9" s="966"/>
      <c r="DP9" s="966"/>
      <c r="DQ9" s="966"/>
      <c r="DR9" s="966"/>
      <c r="DS9" s="966"/>
      <c r="DT9" s="966"/>
      <c r="DU9" s="966"/>
      <c r="DV9" s="966"/>
      <c r="DW9" s="966"/>
      <c r="DX9" s="966"/>
      <c r="DY9" s="966"/>
      <c r="DZ9" s="966"/>
      <c r="EA9" s="966"/>
      <c r="EB9" s="966"/>
      <c r="EC9" s="966"/>
      <c r="ED9" s="966"/>
      <c r="EE9" s="966"/>
      <c r="EF9" s="966"/>
      <c r="EG9" s="966"/>
      <c r="EH9" s="967"/>
    </row>
    <row r="10" spans="1:163" s="169" customFormat="1" ht="26.25" customHeight="1" x14ac:dyDescent="0.2">
      <c r="A10" s="17"/>
      <c r="B10" s="951" t="s">
        <v>445</v>
      </c>
      <c r="C10" s="951"/>
      <c r="D10" s="951"/>
      <c r="E10" s="951"/>
      <c r="F10" s="951"/>
      <c r="G10" s="951"/>
      <c r="H10" s="951"/>
      <c r="I10" s="951"/>
      <c r="J10" s="951"/>
      <c r="K10" s="951"/>
      <c r="L10" s="951"/>
      <c r="M10" s="951"/>
      <c r="N10" s="951"/>
      <c r="O10" s="951"/>
      <c r="P10" s="951"/>
      <c r="Q10" s="951"/>
      <c r="R10" s="951"/>
      <c r="S10" s="951"/>
      <c r="T10" s="951"/>
      <c r="U10" s="951"/>
      <c r="V10" s="951"/>
      <c r="W10" s="951"/>
      <c r="X10" s="951"/>
      <c r="Y10" s="951"/>
      <c r="Z10" s="951"/>
      <c r="AA10" s="951"/>
      <c r="AB10" s="951"/>
      <c r="AC10" s="951"/>
      <c r="AD10" s="951"/>
      <c r="AE10" s="951"/>
      <c r="AF10" s="951"/>
      <c r="AG10" s="951"/>
      <c r="AH10" s="951"/>
      <c r="AI10" s="951"/>
      <c r="AJ10" s="951"/>
      <c r="AK10" s="951"/>
      <c r="AL10" s="951"/>
      <c r="AM10" s="951"/>
      <c r="AN10" s="914" t="s">
        <v>446</v>
      </c>
      <c r="AO10" s="914"/>
      <c r="AP10" s="914"/>
      <c r="AQ10" s="914"/>
      <c r="AR10" s="914"/>
      <c r="AS10" s="914"/>
      <c r="AT10" s="914"/>
      <c r="AU10" s="914"/>
      <c r="AV10" s="914"/>
      <c r="AW10" s="914"/>
      <c r="AX10" s="914"/>
      <c r="AY10" s="914"/>
      <c r="AZ10" s="914"/>
      <c r="BA10" s="914"/>
      <c r="BB10" s="961">
        <v>1651239</v>
      </c>
      <c r="BC10" s="962"/>
      <c r="BD10" s="962"/>
      <c r="BE10" s="962"/>
      <c r="BF10" s="962"/>
      <c r="BG10" s="962"/>
      <c r="BH10" s="962"/>
      <c r="BI10" s="962"/>
      <c r="BJ10" s="962"/>
      <c r="BK10" s="962"/>
      <c r="BL10" s="962"/>
      <c r="BM10" s="962"/>
      <c r="BN10" s="962"/>
      <c r="BO10" s="962"/>
      <c r="BP10" s="962"/>
      <c r="BQ10" s="962"/>
      <c r="BR10" s="962"/>
      <c r="BS10" s="962"/>
      <c r="BT10" s="962"/>
      <c r="BU10" s="962"/>
      <c r="BV10" s="962"/>
      <c r="BW10" s="962"/>
      <c r="BX10" s="962"/>
      <c r="BY10" s="962"/>
      <c r="BZ10" s="962"/>
      <c r="CA10" s="962"/>
      <c r="CB10" s="962"/>
      <c r="CC10" s="962"/>
      <c r="CD10" s="963"/>
      <c r="CE10" s="964">
        <v>1429756</v>
      </c>
      <c r="CF10" s="962"/>
      <c r="CG10" s="962"/>
      <c r="CH10" s="962"/>
      <c r="CI10" s="962"/>
      <c r="CJ10" s="962"/>
      <c r="CK10" s="962"/>
      <c r="CL10" s="962"/>
      <c r="CM10" s="962"/>
      <c r="CN10" s="962"/>
      <c r="CO10" s="962"/>
      <c r="CP10" s="962"/>
      <c r="CQ10" s="962"/>
      <c r="CR10" s="962"/>
      <c r="CS10" s="962"/>
      <c r="CT10" s="962"/>
      <c r="CU10" s="962"/>
      <c r="CV10" s="962"/>
      <c r="CW10" s="962"/>
      <c r="CX10" s="962"/>
      <c r="CY10" s="962"/>
      <c r="CZ10" s="962"/>
      <c r="DA10" s="962"/>
      <c r="DB10" s="962"/>
      <c r="DC10" s="962"/>
      <c r="DD10" s="962"/>
      <c r="DE10" s="962"/>
      <c r="DF10" s="963"/>
      <c r="DG10" s="965">
        <v>1697632</v>
      </c>
      <c r="DH10" s="966"/>
      <c r="DI10" s="966"/>
      <c r="DJ10" s="966"/>
      <c r="DK10" s="966"/>
      <c r="DL10" s="966"/>
      <c r="DM10" s="966"/>
      <c r="DN10" s="966"/>
      <c r="DO10" s="966"/>
      <c r="DP10" s="966"/>
      <c r="DQ10" s="966"/>
      <c r="DR10" s="966"/>
      <c r="DS10" s="966"/>
      <c r="DT10" s="966"/>
      <c r="DU10" s="966"/>
      <c r="DV10" s="966"/>
      <c r="DW10" s="966"/>
      <c r="DX10" s="966"/>
      <c r="DY10" s="966"/>
      <c r="DZ10" s="966"/>
      <c r="EA10" s="966"/>
      <c r="EB10" s="966"/>
      <c r="EC10" s="966"/>
      <c r="ED10" s="966"/>
      <c r="EE10" s="966"/>
      <c r="EF10" s="966"/>
      <c r="EG10" s="966"/>
      <c r="EH10" s="967"/>
    </row>
    <row r="11" spans="1:163" s="169" customFormat="1" ht="64.5" customHeight="1" x14ac:dyDescent="0.2">
      <c r="A11" s="17"/>
      <c r="B11" s="951" t="s">
        <v>447</v>
      </c>
      <c r="C11" s="951"/>
      <c r="D11" s="951"/>
      <c r="E11" s="951"/>
      <c r="F11" s="951"/>
      <c r="G11" s="951"/>
      <c r="H11" s="951"/>
      <c r="I11" s="951"/>
      <c r="J11" s="951"/>
      <c r="K11" s="951"/>
      <c r="L11" s="951"/>
      <c r="M11" s="951"/>
      <c r="N11" s="951"/>
      <c r="O11" s="951"/>
      <c r="P11" s="951"/>
      <c r="Q11" s="951"/>
      <c r="R11" s="951"/>
      <c r="S11" s="951"/>
      <c r="T11" s="951"/>
      <c r="U11" s="951"/>
      <c r="V11" s="951"/>
      <c r="W11" s="951"/>
      <c r="X11" s="951"/>
      <c r="Y11" s="951"/>
      <c r="Z11" s="951"/>
      <c r="AA11" s="951"/>
      <c r="AB11" s="951"/>
      <c r="AC11" s="951"/>
      <c r="AD11" s="951"/>
      <c r="AE11" s="951"/>
      <c r="AF11" s="951"/>
      <c r="AG11" s="951"/>
      <c r="AH11" s="951"/>
      <c r="AI11" s="951"/>
      <c r="AJ11" s="951"/>
      <c r="AK11" s="951"/>
      <c r="AL11" s="951"/>
      <c r="AM11" s="972"/>
      <c r="AN11" s="914" t="s">
        <v>448</v>
      </c>
      <c r="AO11" s="914"/>
      <c r="AP11" s="914"/>
      <c r="AQ11" s="914"/>
      <c r="AR11" s="914"/>
      <c r="AS11" s="914"/>
      <c r="AT11" s="914"/>
      <c r="AU11" s="914"/>
      <c r="AV11" s="914"/>
      <c r="AW11" s="914"/>
      <c r="AX11" s="914"/>
      <c r="AY11" s="914"/>
      <c r="AZ11" s="914"/>
      <c r="BA11" s="914"/>
      <c r="BB11" s="961">
        <v>13289</v>
      </c>
      <c r="BC11" s="962"/>
      <c r="BD11" s="962"/>
      <c r="BE11" s="962"/>
      <c r="BF11" s="962"/>
      <c r="BG11" s="962"/>
      <c r="BH11" s="962"/>
      <c r="BI11" s="962"/>
      <c r="BJ11" s="962"/>
      <c r="BK11" s="962"/>
      <c r="BL11" s="962"/>
      <c r="BM11" s="962"/>
      <c r="BN11" s="962"/>
      <c r="BO11" s="962"/>
      <c r="BP11" s="962"/>
      <c r="BQ11" s="962"/>
      <c r="BR11" s="962"/>
      <c r="BS11" s="962"/>
      <c r="BT11" s="962"/>
      <c r="BU11" s="962"/>
      <c r="BV11" s="962"/>
      <c r="BW11" s="962"/>
      <c r="BX11" s="962"/>
      <c r="BY11" s="962"/>
      <c r="BZ11" s="962"/>
      <c r="CA11" s="962"/>
      <c r="CB11" s="962"/>
      <c r="CC11" s="962"/>
      <c r="CD11" s="963"/>
      <c r="CE11" s="964">
        <v>11954</v>
      </c>
      <c r="CF11" s="962"/>
      <c r="CG11" s="962"/>
      <c r="CH11" s="962"/>
      <c r="CI11" s="962"/>
      <c r="CJ11" s="962"/>
      <c r="CK11" s="962"/>
      <c r="CL11" s="962"/>
      <c r="CM11" s="962"/>
      <c r="CN11" s="962"/>
      <c r="CO11" s="962"/>
      <c r="CP11" s="962"/>
      <c r="CQ11" s="962"/>
      <c r="CR11" s="962"/>
      <c r="CS11" s="962"/>
      <c r="CT11" s="962"/>
      <c r="CU11" s="962"/>
      <c r="CV11" s="962"/>
      <c r="CW11" s="962"/>
      <c r="CX11" s="962"/>
      <c r="CY11" s="962"/>
      <c r="CZ11" s="962"/>
      <c r="DA11" s="962"/>
      <c r="DB11" s="962"/>
      <c r="DC11" s="962"/>
      <c r="DD11" s="962"/>
      <c r="DE11" s="962"/>
      <c r="DF11" s="963"/>
      <c r="DG11" s="965">
        <v>90862</v>
      </c>
      <c r="DH11" s="966"/>
      <c r="DI11" s="966"/>
      <c r="DJ11" s="966"/>
      <c r="DK11" s="966"/>
      <c r="DL11" s="966"/>
      <c r="DM11" s="966"/>
      <c r="DN11" s="966"/>
      <c r="DO11" s="966"/>
      <c r="DP11" s="966"/>
      <c r="DQ11" s="966"/>
      <c r="DR11" s="966"/>
      <c r="DS11" s="966"/>
      <c r="DT11" s="966"/>
      <c r="DU11" s="966"/>
      <c r="DV11" s="966"/>
      <c r="DW11" s="966"/>
      <c r="DX11" s="966"/>
      <c r="DY11" s="966"/>
      <c r="DZ11" s="966"/>
      <c r="EA11" s="966"/>
      <c r="EB11" s="966"/>
      <c r="EC11" s="966"/>
      <c r="ED11" s="966"/>
      <c r="EE11" s="966"/>
      <c r="EF11" s="966"/>
      <c r="EG11" s="966"/>
      <c r="EH11" s="967"/>
    </row>
    <row r="12" spans="1:163" s="169" customFormat="1" ht="26.25" customHeight="1" x14ac:dyDescent="0.2">
      <c r="A12" s="17"/>
      <c r="B12" s="951" t="s">
        <v>449</v>
      </c>
      <c r="C12" s="951"/>
      <c r="D12" s="951"/>
      <c r="E12" s="951"/>
      <c r="F12" s="951"/>
      <c r="G12" s="951"/>
      <c r="H12" s="951"/>
      <c r="I12" s="951"/>
      <c r="J12" s="951"/>
      <c r="K12" s="951"/>
      <c r="L12" s="951"/>
      <c r="M12" s="951"/>
      <c r="N12" s="951"/>
      <c r="O12" s="951"/>
      <c r="P12" s="951"/>
      <c r="Q12" s="951"/>
      <c r="R12" s="951"/>
      <c r="S12" s="951"/>
      <c r="T12" s="951"/>
      <c r="U12" s="951"/>
      <c r="V12" s="951"/>
      <c r="W12" s="951"/>
      <c r="X12" s="951"/>
      <c r="Y12" s="951"/>
      <c r="Z12" s="951"/>
      <c r="AA12" s="951"/>
      <c r="AB12" s="951"/>
      <c r="AC12" s="951"/>
      <c r="AD12" s="951"/>
      <c r="AE12" s="951"/>
      <c r="AF12" s="951"/>
      <c r="AG12" s="951"/>
      <c r="AH12" s="951"/>
      <c r="AI12" s="951"/>
      <c r="AJ12" s="951"/>
      <c r="AK12" s="951"/>
      <c r="AL12" s="951"/>
      <c r="AM12" s="951"/>
      <c r="AN12" s="914" t="s">
        <v>450</v>
      </c>
      <c r="AO12" s="914"/>
      <c r="AP12" s="914"/>
      <c r="AQ12" s="914"/>
      <c r="AR12" s="914"/>
      <c r="AS12" s="914"/>
      <c r="AT12" s="914"/>
      <c r="AU12" s="914"/>
      <c r="AV12" s="914"/>
      <c r="AW12" s="914"/>
      <c r="AX12" s="914"/>
      <c r="AY12" s="914"/>
      <c r="AZ12" s="914"/>
      <c r="BA12" s="914"/>
      <c r="BB12" s="961">
        <v>0</v>
      </c>
      <c r="BC12" s="962"/>
      <c r="BD12" s="962"/>
      <c r="BE12" s="962"/>
      <c r="BF12" s="962"/>
      <c r="BG12" s="962"/>
      <c r="BH12" s="962"/>
      <c r="BI12" s="962"/>
      <c r="BJ12" s="962"/>
      <c r="BK12" s="962"/>
      <c r="BL12" s="962"/>
      <c r="BM12" s="962"/>
      <c r="BN12" s="962"/>
      <c r="BO12" s="962"/>
      <c r="BP12" s="962"/>
      <c r="BQ12" s="962"/>
      <c r="BR12" s="962"/>
      <c r="BS12" s="962"/>
      <c r="BT12" s="962"/>
      <c r="BU12" s="962"/>
      <c r="BV12" s="962"/>
      <c r="BW12" s="962"/>
      <c r="BX12" s="962"/>
      <c r="BY12" s="962"/>
      <c r="BZ12" s="962"/>
      <c r="CA12" s="962"/>
      <c r="CB12" s="962"/>
      <c r="CC12" s="962"/>
      <c r="CD12" s="963"/>
      <c r="CE12" s="964">
        <v>0</v>
      </c>
      <c r="CF12" s="962"/>
      <c r="CG12" s="962"/>
      <c r="CH12" s="962"/>
      <c r="CI12" s="962"/>
      <c r="CJ12" s="962"/>
      <c r="CK12" s="962"/>
      <c r="CL12" s="962"/>
      <c r="CM12" s="962"/>
      <c r="CN12" s="962"/>
      <c r="CO12" s="962"/>
      <c r="CP12" s="962"/>
      <c r="CQ12" s="962"/>
      <c r="CR12" s="962"/>
      <c r="CS12" s="962"/>
      <c r="CT12" s="962"/>
      <c r="CU12" s="962"/>
      <c r="CV12" s="962"/>
      <c r="CW12" s="962"/>
      <c r="CX12" s="962"/>
      <c r="CY12" s="962"/>
      <c r="CZ12" s="962"/>
      <c r="DA12" s="962"/>
      <c r="DB12" s="962"/>
      <c r="DC12" s="962"/>
      <c r="DD12" s="962"/>
      <c r="DE12" s="962"/>
      <c r="DF12" s="963"/>
      <c r="DG12" s="965">
        <v>0</v>
      </c>
      <c r="DH12" s="966"/>
      <c r="DI12" s="966"/>
      <c r="DJ12" s="966"/>
      <c r="DK12" s="966"/>
      <c r="DL12" s="966"/>
      <c r="DM12" s="966"/>
      <c r="DN12" s="966"/>
      <c r="DO12" s="966"/>
      <c r="DP12" s="966"/>
      <c r="DQ12" s="966"/>
      <c r="DR12" s="966"/>
      <c r="DS12" s="966"/>
      <c r="DT12" s="966"/>
      <c r="DU12" s="966"/>
      <c r="DV12" s="966"/>
      <c r="DW12" s="966"/>
      <c r="DX12" s="966"/>
      <c r="DY12" s="966"/>
      <c r="DZ12" s="966"/>
      <c r="EA12" s="966"/>
      <c r="EB12" s="966"/>
      <c r="EC12" s="966"/>
      <c r="ED12" s="966"/>
      <c r="EE12" s="966"/>
      <c r="EF12" s="966"/>
      <c r="EG12" s="966"/>
      <c r="EH12" s="967"/>
    </row>
    <row r="13" spans="1:163" s="169" customFormat="1" ht="13.5" thickBot="1" x14ac:dyDescent="0.25">
      <c r="A13" s="17"/>
      <c r="B13" s="973" t="s">
        <v>451</v>
      </c>
      <c r="C13" s="973"/>
      <c r="D13" s="973"/>
      <c r="E13" s="973"/>
      <c r="F13" s="973"/>
      <c r="G13" s="973"/>
      <c r="H13" s="973"/>
      <c r="I13" s="973"/>
      <c r="J13" s="973"/>
      <c r="K13" s="973"/>
      <c r="L13" s="973"/>
      <c r="M13" s="973"/>
      <c r="N13" s="973"/>
      <c r="O13" s="973"/>
      <c r="P13" s="973"/>
      <c r="Q13" s="973"/>
      <c r="R13" s="973"/>
      <c r="S13" s="973"/>
      <c r="T13" s="973"/>
      <c r="U13" s="973"/>
      <c r="V13" s="973"/>
      <c r="W13" s="973"/>
      <c r="X13" s="973"/>
      <c r="Y13" s="973"/>
      <c r="Z13" s="973"/>
      <c r="AA13" s="973"/>
      <c r="AB13" s="973"/>
      <c r="AC13" s="973"/>
      <c r="AD13" s="973"/>
      <c r="AE13" s="973"/>
      <c r="AF13" s="973"/>
      <c r="AG13" s="973"/>
      <c r="AH13" s="973"/>
      <c r="AI13" s="973"/>
      <c r="AJ13" s="973"/>
      <c r="AK13" s="973"/>
      <c r="AL13" s="973"/>
      <c r="AM13" s="973"/>
      <c r="AN13" s="974" t="s">
        <v>452</v>
      </c>
      <c r="AO13" s="974"/>
      <c r="AP13" s="974"/>
      <c r="AQ13" s="974"/>
      <c r="AR13" s="974"/>
      <c r="AS13" s="974"/>
      <c r="AT13" s="974"/>
      <c r="AU13" s="974"/>
      <c r="AV13" s="974"/>
      <c r="AW13" s="974"/>
      <c r="AX13" s="974"/>
      <c r="AY13" s="974"/>
      <c r="AZ13" s="974"/>
      <c r="BA13" s="974"/>
      <c r="BB13" s="975">
        <v>0</v>
      </c>
      <c r="BC13" s="976"/>
      <c r="BD13" s="976"/>
      <c r="BE13" s="976"/>
      <c r="BF13" s="976"/>
      <c r="BG13" s="976"/>
      <c r="BH13" s="976"/>
      <c r="BI13" s="976"/>
      <c r="BJ13" s="976"/>
      <c r="BK13" s="976"/>
      <c r="BL13" s="976"/>
      <c r="BM13" s="976"/>
      <c r="BN13" s="976"/>
      <c r="BO13" s="976"/>
      <c r="BP13" s="976"/>
      <c r="BQ13" s="976"/>
      <c r="BR13" s="976"/>
      <c r="BS13" s="976"/>
      <c r="BT13" s="976"/>
      <c r="BU13" s="976"/>
      <c r="BV13" s="976"/>
      <c r="BW13" s="976"/>
      <c r="BX13" s="976"/>
      <c r="BY13" s="976"/>
      <c r="BZ13" s="976"/>
      <c r="CA13" s="976"/>
      <c r="CB13" s="976"/>
      <c r="CC13" s="976"/>
      <c r="CD13" s="977"/>
      <c r="CE13" s="978">
        <v>0</v>
      </c>
      <c r="CF13" s="976"/>
      <c r="CG13" s="976"/>
      <c r="CH13" s="976"/>
      <c r="CI13" s="976"/>
      <c r="CJ13" s="976"/>
      <c r="CK13" s="976"/>
      <c r="CL13" s="976"/>
      <c r="CM13" s="976"/>
      <c r="CN13" s="976"/>
      <c r="CO13" s="976"/>
      <c r="CP13" s="976"/>
      <c r="CQ13" s="976"/>
      <c r="CR13" s="976"/>
      <c r="CS13" s="976"/>
      <c r="CT13" s="976"/>
      <c r="CU13" s="976"/>
      <c r="CV13" s="976"/>
      <c r="CW13" s="976"/>
      <c r="CX13" s="976"/>
      <c r="CY13" s="976"/>
      <c r="CZ13" s="976"/>
      <c r="DA13" s="976"/>
      <c r="DB13" s="976"/>
      <c r="DC13" s="976"/>
      <c r="DD13" s="976"/>
      <c r="DE13" s="976"/>
      <c r="DF13" s="977"/>
      <c r="DG13" s="979">
        <v>0</v>
      </c>
      <c r="DH13" s="980"/>
      <c r="DI13" s="980"/>
      <c r="DJ13" s="980"/>
      <c r="DK13" s="980"/>
      <c r="DL13" s="980"/>
      <c r="DM13" s="980"/>
      <c r="DN13" s="980"/>
      <c r="DO13" s="980"/>
      <c r="DP13" s="980"/>
      <c r="DQ13" s="980"/>
      <c r="DR13" s="980"/>
      <c r="DS13" s="980"/>
      <c r="DT13" s="980"/>
      <c r="DU13" s="980"/>
      <c r="DV13" s="980"/>
      <c r="DW13" s="980"/>
      <c r="DX13" s="980"/>
      <c r="DY13" s="980"/>
      <c r="DZ13" s="980"/>
      <c r="EA13" s="980"/>
      <c r="EB13" s="980"/>
      <c r="EC13" s="980"/>
      <c r="ED13" s="980"/>
      <c r="EE13" s="980"/>
      <c r="EF13" s="980"/>
      <c r="EG13" s="980"/>
      <c r="EH13" s="981"/>
    </row>
  </sheetData>
  <mergeCells count="47">
    <mergeCell ref="B12:AM12"/>
    <mergeCell ref="AN12:BA12"/>
    <mergeCell ref="BB12:CD12"/>
    <mergeCell ref="CE12:DF12"/>
    <mergeCell ref="DG12:EH12"/>
    <mergeCell ref="B13:AM13"/>
    <mergeCell ref="AN13:BA13"/>
    <mergeCell ref="BB13:CD13"/>
    <mergeCell ref="CE13:DF13"/>
    <mergeCell ref="DG13:EH13"/>
    <mergeCell ref="B10:AM10"/>
    <mergeCell ref="AN10:BA10"/>
    <mergeCell ref="BB10:CD10"/>
    <mergeCell ref="CE10:DF10"/>
    <mergeCell ref="DG10:EH10"/>
    <mergeCell ref="B11:AM11"/>
    <mergeCell ref="AN11:BA11"/>
    <mergeCell ref="BB11:CD11"/>
    <mergeCell ref="CE11:DF11"/>
    <mergeCell ref="DG11:EH11"/>
    <mergeCell ref="B8:AM8"/>
    <mergeCell ref="AN8:BA8"/>
    <mergeCell ref="BB8:CD8"/>
    <mergeCell ref="CE8:DF8"/>
    <mergeCell ref="DG8:EH8"/>
    <mergeCell ref="B9:AM9"/>
    <mergeCell ref="AN9:BA9"/>
    <mergeCell ref="BB9:CD9"/>
    <mergeCell ref="CE9:DF9"/>
    <mergeCell ref="DG9:EH9"/>
    <mergeCell ref="B7:AM7"/>
    <mergeCell ref="AN7:BA7"/>
    <mergeCell ref="BB7:CD7"/>
    <mergeCell ref="CE7:DF7"/>
    <mergeCell ref="DG7:EH7"/>
    <mergeCell ref="A2:EH2"/>
    <mergeCell ref="A4:AM6"/>
    <mergeCell ref="AN4:BA6"/>
    <mergeCell ref="BJ4:BZ4"/>
    <mergeCell ref="CE4:DF4"/>
    <mergeCell ref="DG4:EH4"/>
    <mergeCell ref="BJ5:BM5"/>
    <mergeCell ref="BN5:BQ5"/>
    <mergeCell ref="CL5:CO5"/>
    <mergeCell ref="CP5:CU5"/>
    <mergeCell ref="DN5:DQ5"/>
    <mergeCell ref="DR5:DW5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44"/>
  <sheetViews>
    <sheetView view="pageBreakPreview" topLeftCell="B1" zoomScaleNormal="100" zoomScaleSheetLayoutView="100" workbookViewId="0">
      <selection activeCell="CB17" sqref="CB17:CO17"/>
    </sheetView>
  </sheetViews>
  <sheetFormatPr defaultColWidth="0.85546875" defaultRowHeight="12" x14ac:dyDescent="0.2"/>
  <cols>
    <col min="1" max="16384" width="0.85546875" style="150"/>
  </cols>
  <sheetData>
    <row r="1" spans="1:163" s="56" customFormat="1" ht="15.75" customHeight="1" x14ac:dyDescent="0.2">
      <c r="FG1" s="53"/>
    </row>
    <row r="2" spans="1:163" ht="15" customHeight="1" x14ac:dyDescent="0.25">
      <c r="A2" s="994" t="s">
        <v>343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994"/>
      <c r="Y2" s="994"/>
      <c r="Z2" s="994"/>
      <c r="AA2" s="994"/>
      <c r="AB2" s="994"/>
      <c r="AC2" s="994"/>
      <c r="AD2" s="994"/>
      <c r="AE2" s="994"/>
      <c r="AF2" s="994"/>
      <c r="AG2" s="994"/>
      <c r="AH2" s="994"/>
      <c r="AI2" s="994"/>
      <c r="AJ2" s="994"/>
      <c r="AK2" s="994"/>
      <c r="AL2" s="994"/>
      <c r="AM2" s="994"/>
      <c r="AN2" s="994"/>
      <c r="AO2" s="994"/>
      <c r="AP2" s="994"/>
      <c r="AQ2" s="994"/>
      <c r="AR2" s="994"/>
      <c r="AS2" s="994"/>
      <c r="AT2" s="994"/>
      <c r="AU2" s="994"/>
      <c r="AV2" s="994"/>
      <c r="AW2" s="994"/>
      <c r="AX2" s="994"/>
      <c r="AY2" s="994"/>
      <c r="AZ2" s="994"/>
      <c r="BA2" s="994"/>
      <c r="BB2" s="994"/>
      <c r="BC2" s="994"/>
      <c r="BD2" s="994"/>
      <c r="BE2" s="994"/>
      <c r="BF2" s="994"/>
      <c r="BG2" s="994"/>
      <c r="BH2" s="994"/>
      <c r="BI2" s="994"/>
      <c r="BJ2" s="994"/>
      <c r="BK2" s="994"/>
      <c r="BL2" s="994"/>
      <c r="BM2" s="994"/>
      <c r="BN2" s="994"/>
      <c r="BO2" s="994"/>
      <c r="BP2" s="994"/>
      <c r="BQ2" s="994"/>
      <c r="BR2" s="994"/>
      <c r="BS2" s="994"/>
      <c r="BT2" s="994"/>
      <c r="BU2" s="994"/>
      <c r="BV2" s="994"/>
      <c r="BW2" s="994"/>
      <c r="BX2" s="994"/>
      <c r="BY2" s="994"/>
      <c r="BZ2" s="994"/>
      <c r="CA2" s="994"/>
      <c r="CB2" s="994"/>
      <c r="CC2" s="994"/>
      <c r="CD2" s="994"/>
      <c r="CE2" s="994"/>
      <c r="CF2" s="994"/>
      <c r="CG2" s="994"/>
      <c r="CH2" s="994"/>
      <c r="CI2" s="994"/>
      <c r="CJ2" s="994"/>
      <c r="CK2" s="994"/>
      <c r="CL2" s="994"/>
      <c r="CM2" s="994"/>
      <c r="CN2" s="994"/>
      <c r="CO2" s="994"/>
      <c r="CP2" s="994"/>
      <c r="CQ2" s="994"/>
      <c r="CR2" s="994"/>
      <c r="CS2" s="994"/>
      <c r="CT2" s="994"/>
      <c r="CU2" s="994"/>
      <c r="CV2" s="994"/>
      <c r="CW2" s="994"/>
      <c r="CX2" s="994"/>
      <c r="CY2" s="994"/>
      <c r="CZ2" s="994"/>
      <c r="DA2" s="994"/>
      <c r="DB2" s="994"/>
      <c r="DC2" s="994"/>
      <c r="DD2" s="994"/>
      <c r="DE2" s="994"/>
      <c r="DF2" s="994"/>
      <c r="DG2" s="994"/>
      <c r="DH2" s="994"/>
      <c r="DI2" s="994"/>
      <c r="DJ2" s="994"/>
      <c r="DK2" s="994"/>
      <c r="DL2" s="994"/>
      <c r="DM2" s="994"/>
      <c r="DN2" s="994"/>
      <c r="DO2" s="994"/>
      <c r="DP2" s="994"/>
      <c r="DQ2" s="994"/>
      <c r="DR2" s="994"/>
      <c r="DS2" s="994"/>
      <c r="DT2" s="994"/>
      <c r="DU2" s="994"/>
      <c r="DV2" s="994"/>
      <c r="DW2" s="994"/>
      <c r="DX2" s="994"/>
      <c r="DY2" s="994"/>
      <c r="DZ2" s="994"/>
      <c r="EA2" s="994"/>
      <c r="EB2" s="994"/>
      <c r="EC2" s="994"/>
      <c r="ED2" s="994"/>
      <c r="EE2" s="994"/>
      <c r="EF2" s="994"/>
      <c r="EG2" s="994"/>
      <c r="EH2" s="994"/>
      <c r="EI2" s="994"/>
      <c r="EJ2" s="994"/>
      <c r="EK2" s="994"/>
      <c r="EL2" s="994"/>
      <c r="EM2" s="994"/>
      <c r="EN2" s="994"/>
      <c r="EO2" s="994"/>
      <c r="EP2" s="994"/>
      <c r="EQ2" s="994"/>
      <c r="ER2" s="994"/>
      <c r="ES2" s="994"/>
      <c r="ET2" s="994"/>
      <c r="EU2" s="994"/>
      <c r="EV2" s="994"/>
      <c r="EW2" s="994"/>
      <c r="EX2" s="994"/>
      <c r="EY2" s="994"/>
      <c r="EZ2" s="994"/>
      <c r="FA2" s="994"/>
      <c r="FB2" s="994"/>
      <c r="FC2" s="994"/>
      <c r="FD2" s="994"/>
      <c r="FE2" s="994"/>
      <c r="FF2" s="994"/>
      <c r="FG2" s="994"/>
    </row>
    <row r="4" spans="1:163" s="29" customFormat="1" ht="14.25" customHeight="1" x14ac:dyDescent="0.25">
      <c r="A4" s="994" t="s">
        <v>344</v>
      </c>
      <c r="B4" s="994"/>
      <c r="C4" s="994"/>
      <c r="D4" s="994"/>
      <c r="E4" s="994"/>
      <c r="F4" s="994"/>
      <c r="G4" s="994"/>
      <c r="H4" s="994"/>
      <c r="I4" s="994"/>
      <c r="J4" s="994"/>
      <c r="K4" s="994"/>
      <c r="L4" s="994"/>
      <c r="M4" s="994"/>
      <c r="N4" s="994"/>
      <c r="O4" s="994"/>
      <c r="P4" s="994"/>
      <c r="Q4" s="994"/>
      <c r="R4" s="994"/>
      <c r="S4" s="994"/>
      <c r="T4" s="994"/>
      <c r="U4" s="994"/>
      <c r="V4" s="994"/>
      <c r="W4" s="994"/>
      <c r="X4" s="994"/>
      <c r="Y4" s="994"/>
      <c r="Z4" s="994"/>
      <c r="AA4" s="994"/>
      <c r="AB4" s="994"/>
      <c r="AC4" s="994"/>
      <c r="AD4" s="994"/>
      <c r="AE4" s="994"/>
      <c r="AF4" s="994"/>
      <c r="AG4" s="994"/>
      <c r="AH4" s="994"/>
      <c r="AI4" s="994"/>
      <c r="AJ4" s="994"/>
      <c r="AK4" s="994"/>
      <c r="AL4" s="994"/>
      <c r="AM4" s="994"/>
      <c r="AN4" s="994"/>
      <c r="AO4" s="994"/>
      <c r="AP4" s="994"/>
      <c r="AQ4" s="994"/>
      <c r="AR4" s="994"/>
      <c r="AS4" s="994"/>
      <c r="AT4" s="994"/>
      <c r="AU4" s="994"/>
      <c r="AV4" s="994"/>
      <c r="AW4" s="994"/>
      <c r="AX4" s="994"/>
      <c r="AY4" s="994"/>
      <c r="AZ4" s="994"/>
      <c r="BA4" s="994"/>
      <c r="BB4" s="994"/>
      <c r="BC4" s="994"/>
      <c r="BD4" s="994"/>
      <c r="BE4" s="994"/>
      <c r="BF4" s="994"/>
      <c r="BG4" s="994"/>
      <c r="BH4" s="994"/>
      <c r="BI4" s="994"/>
      <c r="BJ4" s="994"/>
      <c r="BK4" s="994"/>
      <c r="BL4" s="994"/>
      <c r="BM4" s="994"/>
      <c r="BN4" s="994"/>
      <c r="BO4" s="994"/>
      <c r="BP4" s="994"/>
      <c r="BQ4" s="994"/>
      <c r="BR4" s="994"/>
      <c r="BS4" s="994"/>
      <c r="BT4" s="994"/>
      <c r="BU4" s="994"/>
      <c r="BV4" s="994"/>
      <c r="BW4" s="994"/>
      <c r="BX4" s="994"/>
      <c r="BY4" s="994"/>
      <c r="BZ4" s="994"/>
      <c r="CA4" s="994"/>
      <c r="CB4" s="994"/>
      <c r="CC4" s="994"/>
      <c r="CD4" s="994"/>
      <c r="CE4" s="994"/>
      <c r="CF4" s="994"/>
      <c r="CG4" s="994"/>
      <c r="CH4" s="994"/>
      <c r="CI4" s="994"/>
      <c r="CJ4" s="994"/>
      <c r="CK4" s="994"/>
      <c r="CL4" s="994"/>
      <c r="CM4" s="994"/>
      <c r="CN4" s="994"/>
      <c r="CO4" s="994"/>
      <c r="CP4" s="994"/>
      <c r="CQ4" s="994"/>
      <c r="CR4" s="994"/>
      <c r="CS4" s="994"/>
      <c r="CT4" s="994"/>
      <c r="CU4" s="994"/>
      <c r="CV4" s="994"/>
      <c r="CW4" s="994"/>
      <c r="CX4" s="994"/>
      <c r="CY4" s="994"/>
      <c r="CZ4" s="994"/>
      <c r="DA4" s="994"/>
      <c r="DB4" s="994"/>
      <c r="DC4" s="994"/>
      <c r="DD4" s="994"/>
      <c r="DE4" s="994"/>
      <c r="DF4" s="994"/>
      <c r="DG4" s="994"/>
      <c r="DH4" s="994"/>
      <c r="DI4" s="994"/>
      <c r="DJ4" s="994"/>
      <c r="DK4" s="994"/>
      <c r="DL4" s="994"/>
      <c r="DM4" s="994"/>
      <c r="DN4" s="994"/>
      <c r="DO4" s="994"/>
      <c r="DP4" s="994"/>
      <c r="DQ4" s="994"/>
      <c r="DR4" s="994"/>
      <c r="DS4" s="994"/>
      <c r="DT4" s="994"/>
      <c r="DU4" s="994"/>
      <c r="DV4" s="994"/>
      <c r="DW4" s="994"/>
      <c r="DX4" s="994"/>
      <c r="DY4" s="994"/>
      <c r="DZ4" s="994"/>
      <c r="EA4" s="994"/>
      <c r="EB4" s="994"/>
      <c r="EC4" s="994"/>
      <c r="ED4" s="994"/>
      <c r="EE4" s="994"/>
      <c r="EF4" s="994"/>
      <c r="EG4" s="994"/>
      <c r="EH4" s="994"/>
      <c r="EI4" s="994"/>
      <c r="EJ4" s="994"/>
      <c r="EK4" s="994"/>
      <c r="EL4" s="994"/>
      <c r="EM4" s="994"/>
      <c r="EN4" s="994"/>
      <c r="EO4" s="994"/>
      <c r="EP4" s="994"/>
      <c r="EQ4" s="994"/>
      <c r="ER4" s="994"/>
      <c r="ES4" s="994"/>
      <c r="ET4" s="994"/>
      <c r="EU4" s="994"/>
      <c r="EV4" s="994"/>
      <c r="EW4" s="994"/>
      <c r="EX4" s="994"/>
      <c r="EY4" s="994"/>
      <c r="EZ4" s="994"/>
      <c r="FA4" s="994"/>
      <c r="FB4" s="994"/>
      <c r="FC4" s="994"/>
      <c r="FD4" s="994"/>
      <c r="FE4" s="994"/>
      <c r="FF4" s="994"/>
      <c r="FG4" s="994"/>
    </row>
    <row r="6" spans="1:163" ht="15.75" customHeight="1" x14ac:dyDescent="0.2">
      <c r="A6" s="995" t="s">
        <v>10</v>
      </c>
      <c r="B6" s="996"/>
      <c r="C6" s="996"/>
      <c r="D6" s="996"/>
      <c r="E6" s="996"/>
      <c r="F6" s="996"/>
      <c r="G6" s="996"/>
      <c r="H6" s="996"/>
      <c r="I6" s="996"/>
      <c r="J6" s="996"/>
      <c r="K6" s="996"/>
      <c r="L6" s="996"/>
      <c r="M6" s="996"/>
      <c r="N6" s="996"/>
      <c r="O6" s="996"/>
      <c r="P6" s="996"/>
      <c r="Q6" s="996"/>
      <c r="R6" s="996"/>
      <c r="S6" s="997"/>
      <c r="T6" s="1004" t="s">
        <v>81</v>
      </c>
      <c r="U6" s="1005"/>
      <c r="V6" s="1005"/>
      <c r="W6" s="1005"/>
      <c r="X6" s="1005"/>
      <c r="Y6" s="1005"/>
      <c r="Z6" s="1005"/>
      <c r="AA6" s="1005"/>
      <c r="AB6" s="1005"/>
      <c r="AC6" s="1005"/>
      <c r="AD6" s="1006"/>
      <c r="AE6" s="995" t="s">
        <v>16</v>
      </c>
      <c r="AF6" s="996"/>
      <c r="AG6" s="996"/>
      <c r="AH6" s="996"/>
      <c r="AI6" s="996"/>
      <c r="AJ6" s="996"/>
      <c r="AK6" s="996"/>
      <c r="AL6" s="996"/>
      <c r="AM6" s="996"/>
      <c r="AN6" s="996"/>
      <c r="AO6" s="996"/>
      <c r="AP6" s="996"/>
      <c r="AQ6" s="997"/>
      <c r="AR6" s="1013" t="s">
        <v>17</v>
      </c>
      <c r="AS6" s="1014"/>
      <c r="AT6" s="1014"/>
      <c r="AU6" s="1014"/>
      <c r="AV6" s="1014"/>
      <c r="AW6" s="1014"/>
      <c r="AX6" s="1014"/>
      <c r="AY6" s="1014"/>
      <c r="AZ6" s="1014"/>
      <c r="BA6" s="1014"/>
      <c r="BB6" s="1014"/>
      <c r="BC6" s="1014"/>
      <c r="BD6" s="1014"/>
      <c r="BE6" s="1014"/>
      <c r="BF6" s="1014"/>
      <c r="BG6" s="1014"/>
      <c r="BH6" s="1014"/>
      <c r="BI6" s="1014"/>
      <c r="BJ6" s="1014"/>
      <c r="BK6" s="1014"/>
      <c r="BL6" s="1014"/>
      <c r="BM6" s="1014"/>
      <c r="BN6" s="1014"/>
      <c r="BO6" s="1015"/>
      <c r="BP6" s="1013" t="s">
        <v>18</v>
      </c>
      <c r="BQ6" s="1014"/>
      <c r="BR6" s="1014"/>
      <c r="BS6" s="1014"/>
      <c r="BT6" s="1014"/>
      <c r="BU6" s="1014"/>
      <c r="BV6" s="1014"/>
      <c r="BW6" s="1014"/>
      <c r="BX6" s="1014"/>
      <c r="BY6" s="1014"/>
      <c r="BZ6" s="1014"/>
      <c r="CA6" s="1014"/>
      <c r="CB6" s="1014"/>
      <c r="CC6" s="1014"/>
      <c r="CD6" s="1014"/>
      <c r="CE6" s="1014"/>
      <c r="CF6" s="1014"/>
      <c r="CG6" s="1014"/>
      <c r="CH6" s="1014"/>
      <c r="CI6" s="1014"/>
      <c r="CJ6" s="1014"/>
      <c r="CK6" s="1014"/>
      <c r="CL6" s="1014"/>
      <c r="CM6" s="1014"/>
      <c r="CN6" s="1014"/>
      <c r="CO6" s="1014"/>
      <c r="CP6" s="1014"/>
      <c r="CQ6" s="1014"/>
      <c r="CR6" s="1014"/>
      <c r="CS6" s="1014"/>
      <c r="CT6" s="1014"/>
      <c r="CU6" s="1014"/>
      <c r="CV6" s="1014"/>
      <c r="CW6" s="1014"/>
      <c r="CX6" s="1014"/>
      <c r="CY6" s="1014"/>
      <c r="CZ6" s="1014"/>
      <c r="DA6" s="1014"/>
      <c r="DB6" s="1014"/>
      <c r="DC6" s="1014"/>
      <c r="DD6" s="1014"/>
      <c r="DE6" s="1014"/>
      <c r="DF6" s="1014"/>
      <c r="DG6" s="1014"/>
      <c r="DH6" s="1014"/>
      <c r="DI6" s="1014"/>
      <c r="DJ6" s="1014"/>
      <c r="DK6" s="1014"/>
      <c r="DL6" s="1014"/>
      <c r="DM6" s="1014"/>
      <c r="DN6" s="1014"/>
      <c r="DO6" s="1014"/>
      <c r="DP6" s="1014"/>
      <c r="DQ6" s="1014"/>
      <c r="DR6" s="1014"/>
      <c r="DS6" s="1014"/>
      <c r="DT6" s="1014"/>
      <c r="DU6" s="1014"/>
      <c r="DV6" s="1014"/>
      <c r="DW6" s="1014"/>
      <c r="DX6" s="1014"/>
      <c r="DY6" s="1014"/>
      <c r="DZ6" s="1014"/>
      <c r="EA6" s="1014"/>
      <c r="EB6" s="1014"/>
      <c r="EC6" s="1014"/>
      <c r="ED6" s="1014"/>
      <c r="EE6" s="1014"/>
      <c r="EF6" s="1014"/>
      <c r="EG6" s="1015"/>
      <c r="EH6" s="1013" t="s">
        <v>19</v>
      </c>
      <c r="EI6" s="1014"/>
      <c r="EJ6" s="1014"/>
      <c r="EK6" s="1014"/>
      <c r="EL6" s="1014"/>
      <c r="EM6" s="1014"/>
      <c r="EN6" s="1014"/>
      <c r="EO6" s="1014"/>
      <c r="EP6" s="1014"/>
      <c r="EQ6" s="1014"/>
      <c r="ER6" s="1014"/>
      <c r="ES6" s="1014"/>
      <c r="ET6" s="1014"/>
      <c r="EU6" s="1014"/>
      <c r="EV6" s="1014"/>
      <c r="EW6" s="1014"/>
      <c r="EX6" s="1014"/>
      <c r="EY6" s="1014"/>
      <c r="EZ6" s="1014"/>
      <c r="FA6" s="1014"/>
      <c r="FB6" s="1014"/>
      <c r="FC6" s="1014"/>
      <c r="FD6" s="1014"/>
      <c r="FE6" s="1014"/>
      <c r="FF6" s="1014"/>
      <c r="FG6" s="1015"/>
    </row>
    <row r="7" spans="1:163" ht="15.75" customHeight="1" x14ac:dyDescent="0.2">
      <c r="A7" s="998"/>
      <c r="B7" s="999"/>
      <c r="C7" s="999"/>
      <c r="D7" s="999"/>
      <c r="E7" s="999"/>
      <c r="F7" s="999"/>
      <c r="G7" s="999"/>
      <c r="H7" s="999"/>
      <c r="I7" s="999"/>
      <c r="J7" s="999"/>
      <c r="K7" s="999"/>
      <c r="L7" s="999"/>
      <c r="M7" s="999"/>
      <c r="N7" s="999"/>
      <c r="O7" s="999"/>
      <c r="P7" s="999"/>
      <c r="Q7" s="999"/>
      <c r="R7" s="999"/>
      <c r="S7" s="1000"/>
      <c r="T7" s="1007"/>
      <c r="U7" s="1008"/>
      <c r="V7" s="1008"/>
      <c r="W7" s="1008"/>
      <c r="X7" s="1008"/>
      <c r="Y7" s="1008"/>
      <c r="Z7" s="1008"/>
      <c r="AA7" s="1008"/>
      <c r="AB7" s="1008"/>
      <c r="AC7" s="1008"/>
      <c r="AD7" s="1009"/>
      <c r="AE7" s="998"/>
      <c r="AF7" s="999"/>
      <c r="AG7" s="999"/>
      <c r="AH7" s="999"/>
      <c r="AI7" s="999"/>
      <c r="AJ7" s="999"/>
      <c r="AK7" s="999"/>
      <c r="AL7" s="999"/>
      <c r="AM7" s="999"/>
      <c r="AN7" s="999"/>
      <c r="AO7" s="999"/>
      <c r="AP7" s="999"/>
      <c r="AQ7" s="1000"/>
      <c r="AR7" s="982" t="s">
        <v>345</v>
      </c>
      <c r="AS7" s="983"/>
      <c r="AT7" s="983"/>
      <c r="AU7" s="983"/>
      <c r="AV7" s="983"/>
      <c r="AW7" s="983"/>
      <c r="AX7" s="983"/>
      <c r="AY7" s="983"/>
      <c r="AZ7" s="983"/>
      <c r="BA7" s="983"/>
      <c r="BB7" s="983"/>
      <c r="BC7" s="984"/>
      <c r="BD7" s="982" t="s">
        <v>363</v>
      </c>
      <c r="BE7" s="983"/>
      <c r="BF7" s="983"/>
      <c r="BG7" s="983"/>
      <c r="BH7" s="983"/>
      <c r="BI7" s="983"/>
      <c r="BJ7" s="983"/>
      <c r="BK7" s="983"/>
      <c r="BL7" s="983"/>
      <c r="BM7" s="983"/>
      <c r="BN7" s="983"/>
      <c r="BO7" s="984"/>
      <c r="BP7" s="982" t="s">
        <v>20</v>
      </c>
      <c r="BQ7" s="983"/>
      <c r="BR7" s="983"/>
      <c r="BS7" s="983"/>
      <c r="BT7" s="983"/>
      <c r="BU7" s="983"/>
      <c r="BV7" s="983"/>
      <c r="BW7" s="983"/>
      <c r="BX7" s="983"/>
      <c r="BY7" s="983"/>
      <c r="BZ7" s="983"/>
      <c r="CA7" s="984"/>
      <c r="CB7" s="988" t="s">
        <v>346</v>
      </c>
      <c r="CC7" s="989"/>
      <c r="CD7" s="989"/>
      <c r="CE7" s="989"/>
      <c r="CF7" s="989"/>
      <c r="CG7" s="989"/>
      <c r="CH7" s="989"/>
      <c r="CI7" s="989"/>
      <c r="CJ7" s="989"/>
      <c r="CK7" s="989"/>
      <c r="CL7" s="989"/>
      <c r="CM7" s="989"/>
      <c r="CN7" s="989"/>
      <c r="CO7" s="989"/>
      <c r="CP7" s="989"/>
      <c r="CQ7" s="989"/>
      <c r="CR7" s="989"/>
      <c r="CS7" s="989"/>
      <c r="CT7" s="989"/>
      <c r="CU7" s="989"/>
      <c r="CV7" s="989"/>
      <c r="CW7" s="989"/>
      <c r="CX7" s="989"/>
      <c r="CY7" s="989"/>
      <c r="CZ7" s="989"/>
      <c r="DA7" s="989"/>
      <c r="DB7" s="990"/>
      <c r="DC7" s="982" t="s">
        <v>347</v>
      </c>
      <c r="DD7" s="983"/>
      <c r="DE7" s="983"/>
      <c r="DF7" s="983"/>
      <c r="DG7" s="983"/>
      <c r="DH7" s="983"/>
      <c r="DI7" s="983"/>
      <c r="DJ7" s="983"/>
      <c r="DK7" s="983"/>
      <c r="DL7" s="983"/>
      <c r="DM7" s="983"/>
      <c r="DN7" s="983"/>
      <c r="DO7" s="983"/>
      <c r="DP7" s="983"/>
      <c r="DQ7" s="983"/>
      <c r="DR7" s="983"/>
      <c r="DS7" s="983"/>
      <c r="DT7" s="984"/>
      <c r="DU7" s="982" t="s">
        <v>348</v>
      </c>
      <c r="DV7" s="983"/>
      <c r="DW7" s="983"/>
      <c r="DX7" s="983"/>
      <c r="DY7" s="983"/>
      <c r="DZ7" s="983"/>
      <c r="EA7" s="983"/>
      <c r="EB7" s="983"/>
      <c r="EC7" s="983"/>
      <c r="ED7" s="983"/>
      <c r="EE7" s="983"/>
      <c r="EF7" s="983"/>
      <c r="EG7" s="984"/>
      <c r="EH7" s="982" t="s">
        <v>345</v>
      </c>
      <c r="EI7" s="983"/>
      <c r="EJ7" s="983"/>
      <c r="EK7" s="983"/>
      <c r="EL7" s="983"/>
      <c r="EM7" s="983"/>
      <c r="EN7" s="983"/>
      <c r="EO7" s="983"/>
      <c r="EP7" s="983"/>
      <c r="EQ7" s="983"/>
      <c r="ER7" s="983"/>
      <c r="ES7" s="983"/>
      <c r="ET7" s="984"/>
      <c r="EU7" s="982" t="s">
        <v>363</v>
      </c>
      <c r="EV7" s="983"/>
      <c r="EW7" s="983"/>
      <c r="EX7" s="983"/>
      <c r="EY7" s="983"/>
      <c r="EZ7" s="983"/>
      <c r="FA7" s="983"/>
      <c r="FB7" s="983"/>
      <c r="FC7" s="983"/>
      <c r="FD7" s="983"/>
      <c r="FE7" s="983"/>
      <c r="FF7" s="983"/>
      <c r="FG7" s="984"/>
    </row>
    <row r="8" spans="1:163" ht="45" customHeight="1" thickBot="1" x14ac:dyDescent="0.25">
      <c r="A8" s="1001"/>
      <c r="B8" s="1002"/>
      <c r="C8" s="1002"/>
      <c r="D8" s="1002"/>
      <c r="E8" s="1002"/>
      <c r="F8" s="1002"/>
      <c r="G8" s="1002"/>
      <c r="H8" s="1002"/>
      <c r="I8" s="1002"/>
      <c r="J8" s="1002"/>
      <c r="K8" s="1002"/>
      <c r="L8" s="1002"/>
      <c r="M8" s="1002"/>
      <c r="N8" s="1002"/>
      <c r="O8" s="1002"/>
      <c r="P8" s="1002"/>
      <c r="Q8" s="1002"/>
      <c r="R8" s="1002"/>
      <c r="S8" s="1003"/>
      <c r="T8" s="1010"/>
      <c r="U8" s="1011"/>
      <c r="V8" s="1011"/>
      <c r="W8" s="1011"/>
      <c r="X8" s="1011"/>
      <c r="Y8" s="1011"/>
      <c r="Z8" s="1011"/>
      <c r="AA8" s="1011"/>
      <c r="AB8" s="1011"/>
      <c r="AC8" s="1011"/>
      <c r="AD8" s="1012"/>
      <c r="AE8" s="998"/>
      <c r="AF8" s="999"/>
      <c r="AG8" s="999"/>
      <c r="AH8" s="999"/>
      <c r="AI8" s="999"/>
      <c r="AJ8" s="999"/>
      <c r="AK8" s="999"/>
      <c r="AL8" s="999"/>
      <c r="AM8" s="999"/>
      <c r="AN8" s="999"/>
      <c r="AO8" s="999"/>
      <c r="AP8" s="999"/>
      <c r="AQ8" s="1000"/>
      <c r="AR8" s="985"/>
      <c r="AS8" s="986"/>
      <c r="AT8" s="986"/>
      <c r="AU8" s="986"/>
      <c r="AV8" s="986"/>
      <c r="AW8" s="986"/>
      <c r="AX8" s="986"/>
      <c r="AY8" s="986"/>
      <c r="AZ8" s="986"/>
      <c r="BA8" s="986"/>
      <c r="BB8" s="986"/>
      <c r="BC8" s="987"/>
      <c r="BD8" s="985"/>
      <c r="BE8" s="986"/>
      <c r="BF8" s="986"/>
      <c r="BG8" s="986"/>
      <c r="BH8" s="986"/>
      <c r="BI8" s="986"/>
      <c r="BJ8" s="986"/>
      <c r="BK8" s="986"/>
      <c r="BL8" s="986"/>
      <c r="BM8" s="986"/>
      <c r="BN8" s="986"/>
      <c r="BO8" s="987"/>
      <c r="BP8" s="985"/>
      <c r="BQ8" s="986"/>
      <c r="BR8" s="986"/>
      <c r="BS8" s="986"/>
      <c r="BT8" s="986"/>
      <c r="BU8" s="986"/>
      <c r="BV8" s="986"/>
      <c r="BW8" s="986"/>
      <c r="BX8" s="986"/>
      <c r="BY8" s="986"/>
      <c r="BZ8" s="986"/>
      <c r="CA8" s="987"/>
      <c r="CB8" s="991" t="s">
        <v>345</v>
      </c>
      <c r="CC8" s="992"/>
      <c r="CD8" s="992"/>
      <c r="CE8" s="992"/>
      <c r="CF8" s="992"/>
      <c r="CG8" s="992"/>
      <c r="CH8" s="992"/>
      <c r="CI8" s="992"/>
      <c r="CJ8" s="992"/>
      <c r="CK8" s="992"/>
      <c r="CL8" s="992"/>
      <c r="CM8" s="992"/>
      <c r="CN8" s="992"/>
      <c r="CO8" s="993"/>
      <c r="CP8" s="991" t="s">
        <v>363</v>
      </c>
      <c r="CQ8" s="992"/>
      <c r="CR8" s="992"/>
      <c r="CS8" s="992"/>
      <c r="CT8" s="992"/>
      <c r="CU8" s="992"/>
      <c r="CV8" s="992"/>
      <c r="CW8" s="992"/>
      <c r="CX8" s="992"/>
      <c r="CY8" s="992"/>
      <c r="CZ8" s="992"/>
      <c r="DA8" s="992"/>
      <c r="DB8" s="993"/>
      <c r="DC8" s="985"/>
      <c r="DD8" s="986"/>
      <c r="DE8" s="986"/>
      <c r="DF8" s="986"/>
      <c r="DG8" s="986"/>
      <c r="DH8" s="986"/>
      <c r="DI8" s="986"/>
      <c r="DJ8" s="986"/>
      <c r="DK8" s="986"/>
      <c r="DL8" s="986"/>
      <c r="DM8" s="986"/>
      <c r="DN8" s="986"/>
      <c r="DO8" s="986"/>
      <c r="DP8" s="986"/>
      <c r="DQ8" s="986"/>
      <c r="DR8" s="986"/>
      <c r="DS8" s="986"/>
      <c r="DT8" s="987"/>
      <c r="DU8" s="985"/>
      <c r="DV8" s="986"/>
      <c r="DW8" s="986"/>
      <c r="DX8" s="986"/>
      <c r="DY8" s="986"/>
      <c r="DZ8" s="986"/>
      <c r="EA8" s="986"/>
      <c r="EB8" s="986"/>
      <c r="EC8" s="986"/>
      <c r="ED8" s="986"/>
      <c r="EE8" s="986"/>
      <c r="EF8" s="986"/>
      <c r="EG8" s="987"/>
      <c r="EH8" s="985"/>
      <c r="EI8" s="986"/>
      <c r="EJ8" s="986"/>
      <c r="EK8" s="986"/>
      <c r="EL8" s="986"/>
      <c r="EM8" s="986"/>
      <c r="EN8" s="986"/>
      <c r="EO8" s="986"/>
      <c r="EP8" s="986"/>
      <c r="EQ8" s="986"/>
      <c r="ER8" s="986"/>
      <c r="ES8" s="986"/>
      <c r="ET8" s="987"/>
      <c r="EU8" s="985"/>
      <c r="EV8" s="986"/>
      <c r="EW8" s="986"/>
      <c r="EX8" s="986"/>
      <c r="EY8" s="986"/>
      <c r="EZ8" s="986"/>
      <c r="FA8" s="986"/>
      <c r="FB8" s="986"/>
      <c r="FC8" s="986"/>
      <c r="FD8" s="986"/>
      <c r="FE8" s="986"/>
      <c r="FF8" s="986"/>
      <c r="FG8" s="987"/>
    </row>
    <row r="9" spans="1:163" ht="15" customHeight="1" x14ac:dyDescent="0.2">
      <c r="A9" s="151"/>
      <c r="B9" s="1058" t="s">
        <v>349</v>
      </c>
      <c r="C9" s="1058"/>
      <c r="D9" s="1058"/>
      <c r="E9" s="1058"/>
      <c r="F9" s="1058"/>
      <c r="G9" s="1058"/>
      <c r="H9" s="1058"/>
      <c r="I9" s="1058"/>
      <c r="J9" s="1058"/>
      <c r="K9" s="1058"/>
      <c r="L9" s="1058"/>
      <c r="M9" s="1058"/>
      <c r="N9" s="1058"/>
      <c r="O9" s="1058"/>
      <c r="P9" s="1058"/>
      <c r="Q9" s="1058"/>
      <c r="R9" s="1058"/>
      <c r="S9" s="1059"/>
      <c r="T9" s="1021" t="s">
        <v>350</v>
      </c>
      <c r="U9" s="1022"/>
      <c r="V9" s="1022"/>
      <c r="W9" s="1022"/>
      <c r="X9" s="1022"/>
      <c r="Y9" s="1022"/>
      <c r="Z9" s="1022"/>
      <c r="AA9" s="1022"/>
      <c r="AB9" s="1022"/>
      <c r="AC9" s="1022"/>
      <c r="AD9" s="1023"/>
      <c r="AE9" s="1027" t="s">
        <v>9</v>
      </c>
      <c r="AF9" s="1028"/>
      <c r="AG9" s="1028"/>
      <c r="AH9" s="1028"/>
      <c r="AI9" s="1028"/>
      <c r="AJ9" s="1028"/>
      <c r="AK9" s="1029" t="s">
        <v>303</v>
      </c>
      <c r="AL9" s="1029"/>
      <c r="AM9" s="1029"/>
      <c r="AN9" s="1030" t="s">
        <v>0</v>
      </c>
      <c r="AO9" s="1030"/>
      <c r="AP9" s="1030"/>
      <c r="AQ9" s="1031"/>
      <c r="AR9" s="1040">
        <v>0</v>
      </c>
      <c r="AS9" s="1017"/>
      <c r="AT9" s="1017"/>
      <c r="AU9" s="1017"/>
      <c r="AV9" s="1017"/>
      <c r="AW9" s="1017"/>
      <c r="AX9" s="1017"/>
      <c r="AY9" s="1017"/>
      <c r="AZ9" s="1017"/>
      <c r="BA9" s="1017"/>
      <c r="BB9" s="1017"/>
      <c r="BC9" s="1018"/>
      <c r="BD9" s="1017">
        <v>0</v>
      </c>
      <c r="BE9" s="1017"/>
      <c r="BF9" s="1017"/>
      <c r="BG9" s="1017"/>
      <c r="BH9" s="1017"/>
      <c r="BI9" s="1017"/>
      <c r="BJ9" s="1017"/>
      <c r="BK9" s="1017"/>
      <c r="BL9" s="1017"/>
      <c r="BM9" s="1017"/>
      <c r="BN9" s="1017"/>
      <c r="BO9" s="1018"/>
      <c r="BP9" s="1016">
        <v>268916</v>
      </c>
      <c r="BQ9" s="1017"/>
      <c r="BR9" s="1017"/>
      <c r="BS9" s="1017"/>
      <c r="BT9" s="1017"/>
      <c r="BU9" s="1017"/>
      <c r="BV9" s="1017"/>
      <c r="BW9" s="1017"/>
      <c r="BX9" s="1017"/>
      <c r="BY9" s="1017"/>
      <c r="BZ9" s="1017"/>
      <c r="CA9" s="1018"/>
      <c r="CB9" s="1034"/>
      <c r="CC9" s="1034"/>
      <c r="CD9" s="1036">
        <v>0</v>
      </c>
      <c r="CE9" s="1036"/>
      <c r="CF9" s="1036"/>
      <c r="CG9" s="1036"/>
      <c r="CH9" s="1036"/>
      <c r="CI9" s="1036"/>
      <c r="CJ9" s="1036"/>
      <c r="CK9" s="1036"/>
      <c r="CL9" s="1036"/>
      <c r="CM9" s="1036"/>
      <c r="CN9" s="1038"/>
      <c r="CO9" s="1038"/>
      <c r="CP9" s="1016">
        <v>0</v>
      </c>
      <c r="CQ9" s="1017"/>
      <c r="CR9" s="1017"/>
      <c r="CS9" s="1017"/>
      <c r="CT9" s="1017"/>
      <c r="CU9" s="1017"/>
      <c r="CV9" s="1017"/>
      <c r="CW9" s="1017"/>
      <c r="CX9" s="1017"/>
      <c r="CY9" s="1017"/>
      <c r="CZ9" s="1017"/>
      <c r="DA9" s="1017"/>
      <c r="DB9" s="1018"/>
      <c r="DC9" s="1016">
        <v>0</v>
      </c>
      <c r="DD9" s="1017"/>
      <c r="DE9" s="1017"/>
      <c r="DF9" s="1017"/>
      <c r="DG9" s="1017"/>
      <c r="DH9" s="1017"/>
      <c r="DI9" s="1017"/>
      <c r="DJ9" s="1017"/>
      <c r="DK9" s="1017"/>
      <c r="DL9" s="1017"/>
      <c r="DM9" s="1017"/>
      <c r="DN9" s="1017"/>
      <c r="DO9" s="1017"/>
      <c r="DP9" s="1017"/>
      <c r="DQ9" s="1017"/>
      <c r="DR9" s="1017"/>
      <c r="DS9" s="1017"/>
      <c r="DT9" s="1018"/>
      <c r="DU9" s="1016">
        <v>0</v>
      </c>
      <c r="DV9" s="1017"/>
      <c r="DW9" s="1017"/>
      <c r="DX9" s="1017"/>
      <c r="DY9" s="1017"/>
      <c r="DZ9" s="1017"/>
      <c r="EA9" s="1017"/>
      <c r="EB9" s="1017"/>
      <c r="EC9" s="1017"/>
      <c r="ED9" s="1017"/>
      <c r="EE9" s="1017"/>
      <c r="EF9" s="1017"/>
      <c r="EG9" s="1018"/>
      <c r="EH9" s="1016">
        <v>268916</v>
      </c>
      <c r="EI9" s="1017"/>
      <c r="EJ9" s="1017"/>
      <c r="EK9" s="1017"/>
      <c r="EL9" s="1017"/>
      <c r="EM9" s="1017"/>
      <c r="EN9" s="1017"/>
      <c r="EO9" s="1017"/>
      <c r="EP9" s="1017"/>
      <c r="EQ9" s="1017"/>
      <c r="ER9" s="1017"/>
      <c r="ES9" s="1017"/>
      <c r="ET9" s="1017"/>
      <c r="EU9" s="1016">
        <v>0</v>
      </c>
      <c r="EV9" s="1017"/>
      <c r="EW9" s="1017"/>
      <c r="EX9" s="1017"/>
      <c r="EY9" s="1017"/>
      <c r="EZ9" s="1017"/>
      <c r="FA9" s="1017"/>
      <c r="FB9" s="1017"/>
      <c r="FC9" s="1017"/>
      <c r="FD9" s="1017"/>
      <c r="FE9" s="1017"/>
      <c r="FF9" s="1017"/>
      <c r="FG9" s="1019"/>
    </row>
    <row r="10" spans="1:163" ht="3" customHeight="1" x14ac:dyDescent="0.2">
      <c r="A10" s="152"/>
      <c r="B10" s="1060"/>
      <c r="C10" s="1060"/>
      <c r="D10" s="1060"/>
      <c r="E10" s="1060"/>
      <c r="F10" s="1060"/>
      <c r="G10" s="1060"/>
      <c r="H10" s="1060"/>
      <c r="I10" s="1060"/>
      <c r="J10" s="1060"/>
      <c r="K10" s="1060"/>
      <c r="L10" s="1060"/>
      <c r="M10" s="1060"/>
      <c r="N10" s="1060"/>
      <c r="O10" s="1060"/>
      <c r="P10" s="1060"/>
      <c r="Q10" s="1060"/>
      <c r="R10" s="1060"/>
      <c r="S10" s="1061"/>
      <c r="T10" s="1024"/>
      <c r="U10" s="1025"/>
      <c r="V10" s="1025"/>
      <c r="W10" s="1025"/>
      <c r="X10" s="1025"/>
      <c r="Y10" s="1025"/>
      <c r="Z10" s="1025"/>
      <c r="AA10" s="1025"/>
      <c r="AB10" s="1025"/>
      <c r="AC10" s="1025"/>
      <c r="AD10" s="1026"/>
      <c r="AE10" s="153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5"/>
      <c r="AR10" s="1033"/>
      <c r="AS10" s="1011"/>
      <c r="AT10" s="1011"/>
      <c r="AU10" s="1011"/>
      <c r="AV10" s="1011"/>
      <c r="AW10" s="1011"/>
      <c r="AX10" s="1011"/>
      <c r="AY10" s="1011"/>
      <c r="AZ10" s="1011"/>
      <c r="BA10" s="1011"/>
      <c r="BB10" s="1011"/>
      <c r="BC10" s="1012"/>
      <c r="BD10" s="1011"/>
      <c r="BE10" s="1011"/>
      <c r="BF10" s="1011"/>
      <c r="BG10" s="1011"/>
      <c r="BH10" s="1011"/>
      <c r="BI10" s="1011"/>
      <c r="BJ10" s="1011"/>
      <c r="BK10" s="1011"/>
      <c r="BL10" s="1011"/>
      <c r="BM10" s="1011"/>
      <c r="BN10" s="1011"/>
      <c r="BO10" s="1012"/>
      <c r="BP10" s="1010"/>
      <c r="BQ10" s="1011"/>
      <c r="BR10" s="1011"/>
      <c r="BS10" s="1011"/>
      <c r="BT10" s="1011"/>
      <c r="BU10" s="1011"/>
      <c r="BV10" s="1011"/>
      <c r="BW10" s="1011"/>
      <c r="BX10" s="1011"/>
      <c r="BY10" s="1011"/>
      <c r="BZ10" s="1011"/>
      <c r="CA10" s="1012"/>
      <c r="CB10" s="1035"/>
      <c r="CC10" s="1035"/>
      <c r="CD10" s="1037"/>
      <c r="CE10" s="1037"/>
      <c r="CF10" s="1037"/>
      <c r="CG10" s="1037"/>
      <c r="CH10" s="1037"/>
      <c r="CI10" s="1037"/>
      <c r="CJ10" s="1037"/>
      <c r="CK10" s="1037"/>
      <c r="CL10" s="1037"/>
      <c r="CM10" s="1037"/>
      <c r="CN10" s="1039"/>
      <c r="CO10" s="1039"/>
      <c r="CP10" s="1010"/>
      <c r="CQ10" s="1011"/>
      <c r="CR10" s="1011"/>
      <c r="CS10" s="1011"/>
      <c r="CT10" s="1011"/>
      <c r="CU10" s="1011"/>
      <c r="CV10" s="1011"/>
      <c r="CW10" s="1011"/>
      <c r="CX10" s="1011"/>
      <c r="CY10" s="1011"/>
      <c r="CZ10" s="1011"/>
      <c r="DA10" s="1011"/>
      <c r="DB10" s="1012"/>
      <c r="DC10" s="1010"/>
      <c r="DD10" s="1011"/>
      <c r="DE10" s="1011"/>
      <c r="DF10" s="1011"/>
      <c r="DG10" s="1011"/>
      <c r="DH10" s="1011"/>
      <c r="DI10" s="1011"/>
      <c r="DJ10" s="1011"/>
      <c r="DK10" s="1011"/>
      <c r="DL10" s="1011"/>
      <c r="DM10" s="1011"/>
      <c r="DN10" s="1011"/>
      <c r="DO10" s="1011"/>
      <c r="DP10" s="1011"/>
      <c r="DQ10" s="1011"/>
      <c r="DR10" s="1011"/>
      <c r="DS10" s="1011"/>
      <c r="DT10" s="1012"/>
      <c r="DU10" s="1010"/>
      <c r="DV10" s="1011"/>
      <c r="DW10" s="1011"/>
      <c r="DX10" s="1011"/>
      <c r="DY10" s="1011"/>
      <c r="DZ10" s="1011"/>
      <c r="EA10" s="1011"/>
      <c r="EB10" s="1011"/>
      <c r="EC10" s="1011"/>
      <c r="ED10" s="1011"/>
      <c r="EE10" s="1011"/>
      <c r="EF10" s="1011"/>
      <c r="EG10" s="1012"/>
      <c r="EH10" s="1010"/>
      <c r="EI10" s="1011"/>
      <c r="EJ10" s="1011"/>
      <c r="EK10" s="1011"/>
      <c r="EL10" s="1011"/>
      <c r="EM10" s="1011"/>
      <c r="EN10" s="1011"/>
      <c r="EO10" s="1011"/>
      <c r="EP10" s="1011"/>
      <c r="EQ10" s="1011"/>
      <c r="ER10" s="1011"/>
      <c r="ES10" s="1011"/>
      <c r="ET10" s="1011"/>
      <c r="EU10" s="1010"/>
      <c r="EV10" s="1011"/>
      <c r="EW10" s="1011"/>
      <c r="EX10" s="1011"/>
      <c r="EY10" s="1011"/>
      <c r="EZ10" s="1011"/>
      <c r="FA10" s="1011"/>
      <c r="FB10" s="1011"/>
      <c r="FC10" s="1011"/>
      <c r="FD10" s="1011"/>
      <c r="FE10" s="1011"/>
      <c r="FF10" s="1011"/>
      <c r="FG10" s="1020"/>
    </row>
    <row r="11" spans="1:163" ht="15" customHeight="1" x14ac:dyDescent="0.2">
      <c r="A11" s="152"/>
      <c r="B11" s="1060"/>
      <c r="C11" s="1060"/>
      <c r="D11" s="1060"/>
      <c r="E11" s="1060"/>
      <c r="F11" s="1060"/>
      <c r="G11" s="1060"/>
      <c r="H11" s="1060"/>
      <c r="I11" s="1060"/>
      <c r="J11" s="1060"/>
      <c r="K11" s="1060"/>
      <c r="L11" s="1060"/>
      <c r="M11" s="1060"/>
      <c r="N11" s="1060"/>
      <c r="O11" s="1060"/>
      <c r="P11" s="1060"/>
      <c r="Q11" s="1060"/>
      <c r="R11" s="1060"/>
      <c r="S11" s="1061"/>
      <c r="T11" s="1021" t="s">
        <v>351</v>
      </c>
      <c r="U11" s="1022"/>
      <c r="V11" s="1022"/>
      <c r="W11" s="1022"/>
      <c r="X11" s="1022"/>
      <c r="Y11" s="1022"/>
      <c r="Z11" s="1022"/>
      <c r="AA11" s="1022"/>
      <c r="AB11" s="1022"/>
      <c r="AC11" s="1022"/>
      <c r="AD11" s="1023"/>
      <c r="AE11" s="1027" t="s">
        <v>9</v>
      </c>
      <c r="AF11" s="1028"/>
      <c r="AG11" s="1028"/>
      <c r="AH11" s="1028"/>
      <c r="AI11" s="1028"/>
      <c r="AJ11" s="1028"/>
      <c r="AK11" s="1029" t="s">
        <v>80</v>
      </c>
      <c r="AL11" s="1029"/>
      <c r="AM11" s="1029"/>
      <c r="AN11" s="1030" t="s">
        <v>0</v>
      </c>
      <c r="AO11" s="1030"/>
      <c r="AP11" s="1030"/>
      <c r="AQ11" s="1031"/>
      <c r="AR11" s="1032">
        <v>0</v>
      </c>
      <c r="AS11" s="1005"/>
      <c r="AT11" s="1005"/>
      <c r="AU11" s="1005"/>
      <c r="AV11" s="1005"/>
      <c r="AW11" s="1005"/>
      <c r="AX11" s="1005"/>
      <c r="AY11" s="1005"/>
      <c r="AZ11" s="1005"/>
      <c r="BA11" s="1005"/>
      <c r="BB11" s="1005"/>
      <c r="BC11" s="1006"/>
      <c r="BD11" s="1005">
        <v>0</v>
      </c>
      <c r="BE11" s="1005"/>
      <c r="BF11" s="1005"/>
      <c r="BG11" s="1005"/>
      <c r="BH11" s="1005"/>
      <c r="BI11" s="1005"/>
      <c r="BJ11" s="1005"/>
      <c r="BK11" s="1005"/>
      <c r="BL11" s="1005"/>
      <c r="BM11" s="1005"/>
      <c r="BN11" s="1005"/>
      <c r="BO11" s="1006"/>
      <c r="BP11" s="1004">
        <v>0</v>
      </c>
      <c r="BQ11" s="1005"/>
      <c r="BR11" s="1005"/>
      <c r="BS11" s="1005"/>
      <c r="BT11" s="1005"/>
      <c r="BU11" s="1005"/>
      <c r="BV11" s="1005"/>
      <c r="BW11" s="1005"/>
      <c r="BX11" s="1005"/>
      <c r="BY11" s="1005"/>
      <c r="BZ11" s="1005"/>
      <c r="CA11" s="1006"/>
      <c r="CB11" s="1052"/>
      <c r="CC11" s="1052"/>
      <c r="CD11" s="1054">
        <v>0</v>
      </c>
      <c r="CE11" s="1054"/>
      <c r="CF11" s="1054"/>
      <c r="CG11" s="1054"/>
      <c r="CH11" s="1054"/>
      <c r="CI11" s="1054"/>
      <c r="CJ11" s="1054"/>
      <c r="CK11" s="1054"/>
      <c r="CL11" s="1054"/>
      <c r="CM11" s="1054"/>
      <c r="CN11" s="1056"/>
      <c r="CO11" s="1056"/>
      <c r="CP11" s="1004">
        <v>0</v>
      </c>
      <c r="CQ11" s="1005"/>
      <c r="CR11" s="1005"/>
      <c r="CS11" s="1005"/>
      <c r="CT11" s="1005"/>
      <c r="CU11" s="1005"/>
      <c r="CV11" s="1005"/>
      <c r="CW11" s="1005"/>
      <c r="CX11" s="1005"/>
      <c r="CY11" s="1005"/>
      <c r="CZ11" s="1005"/>
      <c r="DA11" s="1005"/>
      <c r="DB11" s="1006"/>
      <c r="DC11" s="1004">
        <v>0</v>
      </c>
      <c r="DD11" s="1005"/>
      <c r="DE11" s="1005"/>
      <c r="DF11" s="1005"/>
      <c r="DG11" s="1005"/>
      <c r="DH11" s="1005"/>
      <c r="DI11" s="1005"/>
      <c r="DJ11" s="1005"/>
      <c r="DK11" s="1005"/>
      <c r="DL11" s="1005"/>
      <c r="DM11" s="1005"/>
      <c r="DN11" s="1005"/>
      <c r="DO11" s="1005"/>
      <c r="DP11" s="1005"/>
      <c r="DQ11" s="1005"/>
      <c r="DR11" s="1005"/>
      <c r="DS11" s="1005"/>
      <c r="DT11" s="1006"/>
      <c r="DU11" s="1004">
        <v>0</v>
      </c>
      <c r="DV11" s="1005"/>
      <c r="DW11" s="1005"/>
      <c r="DX11" s="1005"/>
      <c r="DY11" s="1005"/>
      <c r="DZ11" s="1005"/>
      <c r="EA11" s="1005"/>
      <c r="EB11" s="1005"/>
      <c r="EC11" s="1005"/>
      <c r="ED11" s="1005"/>
      <c r="EE11" s="1005"/>
      <c r="EF11" s="1005"/>
      <c r="EG11" s="1006"/>
      <c r="EH11" s="1004">
        <v>0</v>
      </c>
      <c r="EI11" s="1005"/>
      <c r="EJ11" s="1005"/>
      <c r="EK11" s="1005"/>
      <c r="EL11" s="1005"/>
      <c r="EM11" s="1005"/>
      <c r="EN11" s="1005"/>
      <c r="EO11" s="1005"/>
      <c r="EP11" s="1005"/>
      <c r="EQ11" s="1005"/>
      <c r="ER11" s="1005"/>
      <c r="ES11" s="1005"/>
      <c r="ET11" s="1005"/>
      <c r="EU11" s="1004">
        <v>0</v>
      </c>
      <c r="EV11" s="1005"/>
      <c r="EW11" s="1005"/>
      <c r="EX11" s="1005"/>
      <c r="EY11" s="1005"/>
      <c r="EZ11" s="1005"/>
      <c r="FA11" s="1005"/>
      <c r="FB11" s="1005"/>
      <c r="FC11" s="1005"/>
      <c r="FD11" s="1005"/>
      <c r="FE11" s="1005"/>
      <c r="FF11" s="1005"/>
      <c r="FG11" s="1041"/>
    </row>
    <row r="12" spans="1:163" ht="3" customHeight="1" x14ac:dyDescent="0.2">
      <c r="A12" s="156"/>
      <c r="B12" s="1062"/>
      <c r="C12" s="1062"/>
      <c r="D12" s="1062"/>
      <c r="E12" s="1062"/>
      <c r="F12" s="1062"/>
      <c r="G12" s="1062"/>
      <c r="H12" s="1062"/>
      <c r="I12" s="1062"/>
      <c r="J12" s="1062"/>
      <c r="K12" s="1062"/>
      <c r="L12" s="1062"/>
      <c r="M12" s="1062"/>
      <c r="N12" s="1062"/>
      <c r="O12" s="1062"/>
      <c r="P12" s="1062"/>
      <c r="Q12" s="1062"/>
      <c r="R12" s="1062"/>
      <c r="S12" s="1063"/>
      <c r="T12" s="1024"/>
      <c r="U12" s="1025"/>
      <c r="V12" s="1025"/>
      <c r="W12" s="1025"/>
      <c r="X12" s="1025"/>
      <c r="Y12" s="1025"/>
      <c r="Z12" s="1025"/>
      <c r="AA12" s="1025"/>
      <c r="AB12" s="1025"/>
      <c r="AC12" s="1025"/>
      <c r="AD12" s="1026"/>
      <c r="AE12" s="153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5"/>
      <c r="AR12" s="1033"/>
      <c r="AS12" s="1011"/>
      <c r="AT12" s="1011"/>
      <c r="AU12" s="1011"/>
      <c r="AV12" s="1011"/>
      <c r="AW12" s="1011"/>
      <c r="AX12" s="1011"/>
      <c r="AY12" s="1011"/>
      <c r="AZ12" s="1011"/>
      <c r="BA12" s="1011"/>
      <c r="BB12" s="1011"/>
      <c r="BC12" s="1012"/>
      <c r="BD12" s="1011"/>
      <c r="BE12" s="1011"/>
      <c r="BF12" s="1011"/>
      <c r="BG12" s="1011"/>
      <c r="BH12" s="1011"/>
      <c r="BI12" s="1011"/>
      <c r="BJ12" s="1011"/>
      <c r="BK12" s="1011"/>
      <c r="BL12" s="1011"/>
      <c r="BM12" s="1011"/>
      <c r="BN12" s="1011"/>
      <c r="BO12" s="1012"/>
      <c r="BP12" s="1010"/>
      <c r="BQ12" s="1011"/>
      <c r="BR12" s="1011"/>
      <c r="BS12" s="1011"/>
      <c r="BT12" s="1011"/>
      <c r="BU12" s="1011"/>
      <c r="BV12" s="1011"/>
      <c r="BW12" s="1011"/>
      <c r="BX12" s="1011"/>
      <c r="BY12" s="1011"/>
      <c r="BZ12" s="1011"/>
      <c r="CA12" s="1012"/>
      <c r="CB12" s="1053"/>
      <c r="CC12" s="1053"/>
      <c r="CD12" s="1055"/>
      <c r="CE12" s="1055"/>
      <c r="CF12" s="1055"/>
      <c r="CG12" s="1055"/>
      <c r="CH12" s="1055"/>
      <c r="CI12" s="1055"/>
      <c r="CJ12" s="1055"/>
      <c r="CK12" s="1055"/>
      <c r="CL12" s="1055"/>
      <c r="CM12" s="1055"/>
      <c r="CN12" s="1057"/>
      <c r="CO12" s="1057"/>
      <c r="CP12" s="1010"/>
      <c r="CQ12" s="1011"/>
      <c r="CR12" s="1011"/>
      <c r="CS12" s="1011"/>
      <c r="CT12" s="1011"/>
      <c r="CU12" s="1011"/>
      <c r="CV12" s="1011"/>
      <c r="CW12" s="1011"/>
      <c r="CX12" s="1011"/>
      <c r="CY12" s="1011"/>
      <c r="CZ12" s="1011"/>
      <c r="DA12" s="1011"/>
      <c r="DB12" s="1012"/>
      <c r="DC12" s="1010"/>
      <c r="DD12" s="1011"/>
      <c r="DE12" s="1011"/>
      <c r="DF12" s="1011"/>
      <c r="DG12" s="1011"/>
      <c r="DH12" s="1011"/>
      <c r="DI12" s="1011"/>
      <c r="DJ12" s="1011"/>
      <c r="DK12" s="1011"/>
      <c r="DL12" s="1011"/>
      <c r="DM12" s="1011"/>
      <c r="DN12" s="1011"/>
      <c r="DO12" s="1011"/>
      <c r="DP12" s="1011"/>
      <c r="DQ12" s="1011"/>
      <c r="DR12" s="1011"/>
      <c r="DS12" s="1011"/>
      <c r="DT12" s="1012"/>
      <c r="DU12" s="1010"/>
      <c r="DV12" s="1011"/>
      <c r="DW12" s="1011"/>
      <c r="DX12" s="1011"/>
      <c r="DY12" s="1011"/>
      <c r="DZ12" s="1011"/>
      <c r="EA12" s="1011"/>
      <c r="EB12" s="1011"/>
      <c r="EC12" s="1011"/>
      <c r="ED12" s="1011"/>
      <c r="EE12" s="1011"/>
      <c r="EF12" s="1011"/>
      <c r="EG12" s="1012"/>
      <c r="EH12" s="1010"/>
      <c r="EI12" s="1011"/>
      <c r="EJ12" s="1011"/>
      <c r="EK12" s="1011"/>
      <c r="EL12" s="1011"/>
      <c r="EM12" s="1011"/>
      <c r="EN12" s="1011"/>
      <c r="EO12" s="1011"/>
      <c r="EP12" s="1011"/>
      <c r="EQ12" s="1011"/>
      <c r="ER12" s="1011"/>
      <c r="ES12" s="1011"/>
      <c r="ET12" s="1011"/>
      <c r="EU12" s="1010"/>
      <c r="EV12" s="1011"/>
      <c r="EW12" s="1011"/>
      <c r="EX12" s="1011"/>
      <c r="EY12" s="1011"/>
      <c r="EZ12" s="1011"/>
      <c r="FA12" s="1011"/>
      <c r="FB12" s="1011"/>
      <c r="FC12" s="1011"/>
      <c r="FD12" s="1011"/>
      <c r="FE12" s="1011"/>
      <c r="FF12" s="1011"/>
      <c r="FG12" s="1020"/>
    </row>
    <row r="13" spans="1:163" ht="15" customHeight="1" x14ac:dyDescent="0.2">
      <c r="A13" s="151"/>
      <c r="B13" s="1042" t="s">
        <v>13</v>
      </c>
      <c r="C13" s="1042"/>
      <c r="D13" s="1042"/>
      <c r="E13" s="1042"/>
      <c r="F13" s="1042"/>
      <c r="G13" s="1042"/>
      <c r="H13" s="1042"/>
      <c r="I13" s="1042"/>
      <c r="J13" s="1042"/>
      <c r="K13" s="1042"/>
      <c r="L13" s="1042"/>
      <c r="M13" s="1042"/>
      <c r="N13" s="1042"/>
      <c r="O13" s="1042"/>
      <c r="P13" s="1042"/>
      <c r="Q13" s="1042"/>
      <c r="R13" s="1042"/>
      <c r="S13" s="1043"/>
      <c r="T13" s="1046"/>
      <c r="U13" s="1047"/>
      <c r="V13" s="1047"/>
      <c r="W13" s="1047"/>
      <c r="X13" s="1047"/>
      <c r="Y13" s="1047"/>
      <c r="Z13" s="1047"/>
      <c r="AA13" s="1047"/>
      <c r="AB13" s="1047"/>
      <c r="AC13" s="1047"/>
      <c r="AD13" s="1048"/>
      <c r="AE13" s="1027" t="s">
        <v>9</v>
      </c>
      <c r="AF13" s="1028"/>
      <c r="AG13" s="1028"/>
      <c r="AH13" s="1028"/>
      <c r="AI13" s="1028"/>
      <c r="AJ13" s="1028"/>
      <c r="AK13" s="1029" t="s">
        <v>303</v>
      </c>
      <c r="AL13" s="1029"/>
      <c r="AM13" s="1029"/>
      <c r="AN13" s="1030" t="s">
        <v>0</v>
      </c>
      <c r="AO13" s="1030"/>
      <c r="AP13" s="1030"/>
      <c r="AQ13" s="1031"/>
      <c r="AR13" s="1032">
        <v>0</v>
      </c>
      <c r="AS13" s="1005"/>
      <c r="AT13" s="1005"/>
      <c r="AU13" s="1005"/>
      <c r="AV13" s="1005"/>
      <c r="AW13" s="1005"/>
      <c r="AX13" s="1005"/>
      <c r="AY13" s="1005"/>
      <c r="AZ13" s="1005"/>
      <c r="BA13" s="1005"/>
      <c r="BB13" s="1005"/>
      <c r="BC13" s="1006"/>
      <c r="BD13" s="1005">
        <v>0</v>
      </c>
      <c r="BE13" s="1005"/>
      <c r="BF13" s="1005"/>
      <c r="BG13" s="1005"/>
      <c r="BH13" s="1005"/>
      <c r="BI13" s="1005"/>
      <c r="BJ13" s="1005"/>
      <c r="BK13" s="1005"/>
      <c r="BL13" s="1005"/>
      <c r="BM13" s="1005"/>
      <c r="BN13" s="1005"/>
      <c r="BO13" s="1006"/>
      <c r="BP13" s="1004">
        <v>268916</v>
      </c>
      <c r="BQ13" s="1005"/>
      <c r="BR13" s="1005"/>
      <c r="BS13" s="1005"/>
      <c r="BT13" s="1005"/>
      <c r="BU13" s="1005"/>
      <c r="BV13" s="1005"/>
      <c r="BW13" s="1005"/>
      <c r="BX13" s="1005"/>
      <c r="BY13" s="1005"/>
      <c r="BZ13" s="1005"/>
      <c r="CA13" s="1006"/>
      <c r="CB13" s="1052"/>
      <c r="CC13" s="1052"/>
      <c r="CD13" s="1054">
        <v>0</v>
      </c>
      <c r="CE13" s="1054"/>
      <c r="CF13" s="1054"/>
      <c r="CG13" s="1054"/>
      <c r="CH13" s="1054"/>
      <c r="CI13" s="1054"/>
      <c r="CJ13" s="1054"/>
      <c r="CK13" s="1054"/>
      <c r="CL13" s="1054"/>
      <c r="CM13" s="1054"/>
      <c r="CN13" s="1056"/>
      <c r="CO13" s="1056"/>
      <c r="CP13" s="1004">
        <v>0</v>
      </c>
      <c r="CQ13" s="1005"/>
      <c r="CR13" s="1005"/>
      <c r="CS13" s="1005"/>
      <c r="CT13" s="1005"/>
      <c r="CU13" s="1005"/>
      <c r="CV13" s="1005"/>
      <c r="CW13" s="1005"/>
      <c r="CX13" s="1005"/>
      <c r="CY13" s="1005"/>
      <c r="CZ13" s="1005"/>
      <c r="DA13" s="1005"/>
      <c r="DB13" s="1006"/>
      <c r="DC13" s="1004">
        <v>0</v>
      </c>
      <c r="DD13" s="1005"/>
      <c r="DE13" s="1005"/>
      <c r="DF13" s="1005"/>
      <c r="DG13" s="1005"/>
      <c r="DH13" s="1005"/>
      <c r="DI13" s="1005"/>
      <c r="DJ13" s="1005"/>
      <c r="DK13" s="1005"/>
      <c r="DL13" s="1005"/>
      <c r="DM13" s="1005"/>
      <c r="DN13" s="1005"/>
      <c r="DO13" s="1005"/>
      <c r="DP13" s="1005"/>
      <c r="DQ13" s="1005"/>
      <c r="DR13" s="1005"/>
      <c r="DS13" s="1005"/>
      <c r="DT13" s="1006"/>
      <c r="DU13" s="1004">
        <v>0</v>
      </c>
      <c r="DV13" s="1005"/>
      <c r="DW13" s="1005"/>
      <c r="DX13" s="1005"/>
      <c r="DY13" s="1005"/>
      <c r="DZ13" s="1005"/>
      <c r="EA13" s="1005"/>
      <c r="EB13" s="1005"/>
      <c r="EC13" s="1005"/>
      <c r="ED13" s="1005"/>
      <c r="EE13" s="1005"/>
      <c r="EF13" s="1005"/>
      <c r="EG13" s="1006"/>
      <c r="EH13" s="1004">
        <v>268916</v>
      </c>
      <c r="EI13" s="1005"/>
      <c r="EJ13" s="1005"/>
      <c r="EK13" s="1005"/>
      <c r="EL13" s="1005"/>
      <c r="EM13" s="1005"/>
      <c r="EN13" s="1005"/>
      <c r="EO13" s="1005"/>
      <c r="EP13" s="1005"/>
      <c r="EQ13" s="1005"/>
      <c r="ER13" s="1005"/>
      <c r="ES13" s="1005"/>
      <c r="ET13" s="1005"/>
      <c r="EU13" s="1004">
        <v>0</v>
      </c>
      <c r="EV13" s="1005"/>
      <c r="EW13" s="1005"/>
      <c r="EX13" s="1005"/>
      <c r="EY13" s="1005"/>
      <c r="EZ13" s="1005"/>
      <c r="FA13" s="1005"/>
      <c r="FB13" s="1005"/>
      <c r="FC13" s="1005"/>
      <c r="FD13" s="1005"/>
      <c r="FE13" s="1005"/>
      <c r="FF13" s="1005"/>
      <c r="FG13" s="1041"/>
    </row>
    <row r="14" spans="1:163" ht="3" customHeight="1" x14ac:dyDescent="0.2">
      <c r="A14" s="152"/>
      <c r="B14" s="1044"/>
      <c r="C14" s="1044"/>
      <c r="D14" s="1044"/>
      <c r="E14" s="1044"/>
      <c r="F14" s="1044"/>
      <c r="G14" s="1044"/>
      <c r="H14" s="1044"/>
      <c r="I14" s="1044"/>
      <c r="J14" s="1044"/>
      <c r="K14" s="1044"/>
      <c r="L14" s="1044"/>
      <c r="M14" s="1044"/>
      <c r="N14" s="1044"/>
      <c r="O14" s="1044"/>
      <c r="P14" s="1044"/>
      <c r="Q14" s="1044"/>
      <c r="R14" s="1044"/>
      <c r="S14" s="1045"/>
      <c r="T14" s="1049"/>
      <c r="U14" s="1050"/>
      <c r="V14" s="1050"/>
      <c r="W14" s="1050"/>
      <c r="X14" s="1050"/>
      <c r="Y14" s="1050"/>
      <c r="Z14" s="1050"/>
      <c r="AA14" s="1050"/>
      <c r="AB14" s="1050"/>
      <c r="AC14" s="1050"/>
      <c r="AD14" s="1051"/>
      <c r="AE14" s="153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5"/>
      <c r="AR14" s="1033"/>
      <c r="AS14" s="1011"/>
      <c r="AT14" s="1011"/>
      <c r="AU14" s="1011"/>
      <c r="AV14" s="1011"/>
      <c r="AW14" s="1011"/>
      <c r="AX14" s="1011"/>
      <c r="AY14" s="1011"/>
      <c r="AZ14" s="1011"/>
      <c r="BA14" s="1011"/>
      <c r="BB14" s="1011"/>
      <c r="BC14" s="1012"/>
      <c r="BD14" s="1011"/>
      <c r="BE14" s="1011"/>
      <c r="BF14" s="1011"/>
      <c r="BG14" s="1011"/>
      <c r="BH14" s="1011"/>
      <c r="BI14" s="1011"/>
      <c r="BJ14" s="1011"/>
      <c r="BK14" s="1011"/>
      <c r="BL14" s="1011"/>
      <c r="BM14" s="1011"/>
      <c r="BN14" s="1011"/>
      <c r="BO14" s="1012"/>
      <c r="BP14" s="1010"/>
      <c r="BQ14" s="1011"/>
      <c r="BR14" s="1011"/>
      <c r="BS14" s="1011"/>
      <c r="BT14" s="1011"/>
      <c r="BU14" s="1011"/>
      <c r="BV14" s="1011"/>
      <c r="BW14" s="1011"/>
      <c r="BX14" s="1011"/>
      <c r="BY14" s="1011"/>
      <c r="BZ14" s="1011"/>
      <c r="CA14" s="1012"/>
      <c r="CB14" s="1053"/>
      <c r="CC14" s="1053"/>
      <c r="CD14" s="1055"/>
      <c r="CE14" s="1055"/>
      <c r="CF14" s="1055"/>
      <c r="CG14" s="1055"/>
      <c r="CH14" s="1055"/>
      <c r="CI14" s="1055"/>
      <c r="CJ14" s="1055"/>
      <c r="CK14" s="1055"/>
      <c r="CL14" s="1055"/>
      <c r="CM14" s="1055"/>
      <c r="CN14" s="1057"/>
      <c r="CO14" s="1057"/>
      <c r="CP14" s="1010"/>
      <c r="CQ14" s="1011"/>
      <c r="CR14" s="1011"/>
      <c r="CS14" s="1011"/>
      <c r="CT14" s="1011"/>
      <c r="CU14" s="1011"/>
      <c r="CV14" s="1011"/>
      <c r="CW14" s="1011"/>
      <c r="CX14" s="1011"/>
      <c r="CY14" s="1011"/>
      <c r="CZ14" s="1011"/>
      <c r="DA14" s="1011"/>
      <c r="DB14" s="1012"/>
      <c r="DC14" s="1010"/>
      <c r="DD14" s="1011"/>
      <c r="DE14" s="1011"/>
      <c r="DF14" s="1011"/>
      <c r="DG14" s="1011"/>
      <c r="DH14" s="1011"/>
      <c r="DI14" s="1011"/>
      <c r="DJ14" s="1011"/>
      <c r="DK14" s="1011"/>
      <c r="DL14" s="1011"/>
      <c r="DM14" s="1011"/>
      <c r="DN14" s="1011"/>
      <c r="DO14" s="1011"/>
      <c r="DP14" s="1011"/>
      <c r="DQ14" s="1011"/>
      <c r="DR14" s="1011"/>
      <c r="DS14" s="1011"/>
      <c r="DT14" s="1012"/>
      <c r="DU14" s="1010"/>
      <c r="DV14" s="1011"/>
      <c r="DW14" s="1011"/>
      <c r="DX14" s="1011"/>
      <c r="DY14" s="1011"/>
      <c r="DZ14" s="1011"/>
      <c r="EA14" s="1011"/>
      <c r="EB14" s="1011"/>
      <c r="EC14" s="1011"/>
      <c r="ED14" s="1011"/>
      <c r="EE14" s="1011"/>
      <c r="EF14" s="1011"/>
      <c r="EG14" s="1012"/>
      <c r="EH14" s="1010"/>
      <c r="EI14" s="1011"/>
      <c r="EJ14" s="1011"/>
      <c r="EK14" s="1011"/>
      <c r="EL14" s="1011"/>
      <c r="EM14" s="1011"/>
      <c r="EN14" s="1011"/>
      <c r="EO14" s="1011"/>
      <c r="EP14" s="1011"/>
      <c r="EQ14" s="1011"/>
      <c r="ER14" s="1011"/>
      <c r="ES14" s="1011"/>
      <c r="ET14" s="1011"/>
      <c r="EU14" s="1010"/>
      <c r="EV14" s="1011"/>
      <c r="EW14" s="1011"/>
      <c r="EX14" s="1011"/>
      <c r="EY14" s="1011"/>
      <c r="EZ14" s="1011"/>
      <c r="FA14" s="1011"/>
      <c r="FB14" s="1011"/>
      <c r="FC14" s="1011"/>
      <c r="FD14" s="1011"/>
      <c r="FE14" s="1011"/>
      <c r="FF14" s="1011"/>
      <c r="FG14" s="1020"/>
    </row>
    <row r="15" spans="1:163" ht="35.25" customHeight="1" x14ac:dyDescent="0.2">
      <c r="A15" s="152"/>
      <c r="B15" s="1064" t="s">
        <v>549</v>
      </c>
      <c r="C15" s="1064"/>
      <c r="D15" s="1064"/>
      <c r="E15" s="1064"/>
      <c r="F15" s="1064"/>
      <c r="G15" s="1064"/>
      <c r="H15" s="1064"/>
      <c r="I15" s="1064"/>
      <c r="J15" s="1064"/>
      <c r="K15" s="1064"/>
      <c r="L15" s="1064"/>
      <c r="M15" s="1064"/>
      <c r="N15" s="1064"/>
      <c r="O15" s="1064"/>
      <c r="P15" s="1064"/>
      <c r="Q15" s="1064"/>
      <c r="R15" s="1064"/>
      <c r="S15" s="1065"/>
      <c r="T15" s="1046"/>
      <c r="U15" s="1047"/>
      <c r="V15" s="1047"/>
      <c r="W15" s="1047"/>
      <c r="X15" s="1047"/>
      <c r="Y15" s="1047"/>
      <c r="Z15" s="1047"/>
      <c r="AA15" s="1047"/>
      <c r="AB15" s="1047"/>
      <c r="AC15" s="1047"/>
      <c r="AD15" s="1048"/>
      <c r="AE15" s="1027" t="s">
        <v>9</v>
      </c>
      <c r="AF15" s="1028"/>
      <c r="AG15" s="1028"/>
      <c r="AH15" s="1028"/>
      <c r="AI15" s="1028"/>
      <c r="AJ15" s="1028"/>
      <c r="AK15" s="1029" t="s">
        <v>80</v>
      </c>
      <c r="AL15" s="1029"/>
      <c r="AM15" s="1029"/>
      <c r="AN15" s="1030" t="s">
        <v>0</v>
      </c>
      <c r="AO15" s="1030"/>
      <c r="AP15" s="1030"/>
      <c r="AQ15" s="1031"/>
      <c r="AR15" s="1032">
        <v>0</v>
      </c>
      <c r="AS15" s="1005"/>
      <c r="AT15" s="1005"/>
      <c r="AU15" s="1005"/>
      <c r="AV15" s="1005"/>
      <c r="AW15" s="1005"/>
      <c r="AX15" s="1005"/>
      <c r="AY15" s="1005"/>
      <c r="AZ15" s="1005"/>
      <c r="BA15" s="1005"/>
      <c r="BB15" s="1005"/>
      <c r="BC15" s="1006"/>
      <c r="BD15" s="1005">
        <v>0</v>
      </c>
      <c r="BE15" s="1005"/>
      <c r="BF15" s="1005"/>
      <c r="BG15" s="1005"/>
      <c r="BH15" s="1005"/>
      <c r="BI15" s="1005"/>
      <c r="BJ15" s="1005"/>
      <c r="BK15" s="1005"/>
      <c r="BL15" s="1005"/>
      <c r="BM15" s="1005"/>
      <c r="BN15" s="1005"/>
      <c r="BO15" s="1006"/>
      <c r="BP15" s="1004">
        <v>0</v>
      </c>
      <c r="BQ15" s="1005"/>
      <c r="BR15" s="1005"/>
      <c r="BS15" s="1005"/>
      <c r="BT15" s="1005"/>
      <c r="BU15" s="1005"/>
      <c r="BV15" s="1005"/>
      <c r="BW15" s="1005"/>
      <c r="BX15" s="1005"/>
      <c r="BY15" s="1005"/>
      <c r="BZ15" s="1005"/>
      <c r="CA15" s="1006"/>
      <c r="CB15" s="1052"/>
      <c r="CC15" s="1052"/>
      <c r="CD15" s="1054">
        <v>0</v>
      </c>
      <c r="CE15" s="1054"/>
      <c r="CF15" s="1054"/>
      <c r="CG15" s="1054"/>
      <c r="CH15" s="1054"/>
      <c r="CI15" s="1054"/>
      <c r="CJ15" s="1054"/>
      <c r="CK15" s="1054"/>
      <c r="CL15" s="1054"/>
      <c r="CM15" s="1054"/>
      <c r="CN15" s="1056"/>
      <c r="CO15" s="1056"/>
      <c r="CP15" s="1004">
        <v>0</v>
      </c>
      <c r="CQ15" s="1005"/>
      <c r="CR15" s="1005"/>
      <c r="CS15" s="1005"/>
      <c r="CT15" s="1005"/>
      <c r="CU15" s="1005"/>
      <c r="CV15" s="1005"/>
      <c r="CW15" s="1005"/>
      <c r="CX15" s="1005"/>
      <c r="CY15" s="1005"/>
      <c r="CZ15" s="1005"/>
      <c r="DA15" s="1005"/>
      <c r="DB15" s="1006"/>
      <c r="DC15" s="1004">
        <v>0</v>
      </c>
      <c r="DD15" s="1005"/>
      <c r="DE15" s="1005"/>
      <c r="DF15" s="1005"/>
      <c r="DG15" s="1005"/>
      <c r="DH15" s="1005"/>
      <c r="DI15" s="1005"/>
      <c r="DJ15" s="1005"/>
      <c r="DK15" s="1005"/>
      <c r="DL15" s="1005"/>
      <c r="DM15" s="1005"/>
      <c r="DN15" s="1005"/>
      <c r="DO15" s="1005"/>
      <c r="DP15" s="1005"/>
      <c r="DQ15" s="1005"/>
      <c r="DR15" s="1005"/>
      <c r="DS15" s="1005"/>
      <c r="DT15" s="1006"/>
      <c r="DU15" s="1004">
        <v>0</v>
      </c>
      <c r="DV15" s="1005"/>
      <c r="DW15" s="1005"/>
      <c r="DX15" s="1005"/>
      <c r="DY15" s="1005"/>
      <c r="DZ15" s="1005"/>
      <c r="EA15" s="1005"/>
      <c r="EB15" s="1005"/>
      <c r="EC15" s="1005"/>
      <c r="ED15" s="1005"/>
      <c r="EE15" s="1005"/>
      <c r="EF15" s="1005"/>
      <c r="EG15" s="1006"/>
      <c r="EH15" s="1004">
        <v>0</v>
      </c>
      <c r="EI15" s="1005"/>
      <c r="EJ15" s="1005"/>
      <c r="EK15" s="1005"/>
      <c r="EL15" s="1005"/>
      <c r="EM15" s="1005"/>
      <c r="EN15" s="1005"/>
      <c r="EO15" s="1005"/>
      <c r="EP15" s="1005"/>
      <c r="EQ15" s="1005"/>
      <c r="ER15" s="1005"/>
      <c r="ES15" s="1005"/>
      <c r="ET15" s="1005"/>
      <c r="EU15" s="1004">
        <v>0</v>
      </c>
      <c r="EV15" s="1005"/>
      <c r="EW15" s="1005"/>
      <c r="EX15" s="1005"/>
      <c r="EY15" s="1005"/>
      <c r="EZ15" s="1005"/>
      <c r="FA15" s="1005"/>
      <c r="FB15" s="1005"/>
      <c r="FC15" s="1005"/>
      <c r="FD15" s="1005"/>
      <c r="FE15" s="1005"/>
      <c r="FF15" s="1005"/>
      <c r="FG15" s="1041"/>
    </row>
    <row r="16" spans="1:163" ht="18.75" customHeight="1" x14ac:dyDescent="0.2">
      <c r="A16" s="156"/>
      <c r="B16" s="1066"/>
      <c r="C16" s="1066"/>
      <c r="D16" s="1066"/>
      <c r="E16" s="1066"/>
      <c r="F16" s="1066"/>
      <c r="G16" s="1066"/>
      <c r="H16" s="1066"/>
      <c r="I16" s="1066"/>
      <c r="J16" s="1066"/>
      <c r="K16" s="1066"/>
      <c r="L16" s="1066"/>
      <c r="M16" s="1066"/>
      <c r="N16" s="1066"/>
      <c r="O16" s="1066"/>
      <c r="P16" s="1066"/>
      <c r="Q16" s="1066"/>
      <c r="R16" s="1066"/>
      <c r="S16" s="1067"/>
      <c r="T16" s="1049"/>
      <c r="U16" s="1050"/>
      <c r="V16" s="1050"/>
      <c r="W16" s="1050"/>
      <c r="X16" s="1050"/>
      <c r="Y16" s="1050"/>
      <c r="Z16" s="1050"/>
      <c r="AA16" s="1050"/>
      <c r="AB16" s="1050"/>
      <c r="AC16" s="1050"/>
      <c r="AD16" s="1051"/>
      <c r="AE16" s="153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5"/>
      <c r="AR16" s="1033"/>
      <c r="AS16" s="1011"/>
      <c r="AT16" s="1011"/>
      <c r="AU16" s="1011"/>
      <c r="AV16" s="1011"/>
      <c r="AW16" s="1011"/>
      <c r="AX16" s="1011"/>
      <c r="AY16" s="1011"/>
      <c r="AZ16" s="1011"/>
      <c r="BA16" s="1011"/>
      <c r="BB16" s="1011"/>
      <c r="BC16" s="1012"/>
      <c r="BD16" s="1011"/>
      <c r="BE16" s="1011"/>
      <c r="BF16" s="1011"/>
      <c r="BG16" s="1011"/>
      <c r="BH16" s="1011"/>
      <c r="BI16" s="1011"/>
      <c r="BJ16" s="1011"/>
      <c r="BK16" s="1011"/>
      <c r="BL16" s="1011"/>
      <c r="BM16" s="1011"/>
      <c r="BN16" s="1011"/>
      <c r="BO16" s="1012"/>
      <c r="BP16" s="1010"/>
      <c r="BQ16" s="1011"/>
      <c r="BR16" s="1011"/>
      <c r="BS16" s="1011"/>
      <c r="BT16" s="1011"/>
      <c r="BU16" s="1011"/>
      <c r="BV16" s="1011"/>
      <c r="BW16" s="1011"/>
      <c r="BX16" s="1011"/>
      <c r="BY16" s="1011"/>
      <c r="BZ16" s="1011"/>
      <c r="CA16" s="1012"/>
      <c r="CB16" s="1053"/>
      <c r="CC16" s="1053"/>
      <c r="CD16" s="1055"/>
      <c r="CE16" s="1055"/>
      <c r="CF16" s="1055"/>
      <c r="CG16" s="1055"/>
      <c r="CH16" s="1055"/>
      <c r="CI16" s="1055"/>
      <c r="CJ16" s="1055"/>
      <c r="CK16" s="1055"/>
      <c r="CL16" s="1055"/>
      <c r="CM16" s="1055"/>
      <c r="CN16" s="1057"/>
      <c r="CO16" s="1057"/>
      <c r="CP16" s="1010"/>
      <c r="CQ16" s="1011"/>
      <c r="CR16" s="1011"/>
      <c r="CS16" s="1011"/>
      <c r="CT16" s="1011"/>
      <c r="CU16" s="1011"/>
      <c r="CV16" s="1011"/>
      <c r="CW16" s="1011"/>
      <c r="CX16" s="1011"/>
      <c r="CY16" s="1011"/>
      <c r="CZ16" s="1011"/>
      <c r="DA16" s="1011"/>
      <c r="DB16" s="1012"/>
      <c r="DC16" s="1010"/>
      <c r="DD16" s="1011"/>
      <c r="DE16" s="1011"/>
      <c r="DF16" s="1011"/>
      <c r="DG16" s="1011"/>
      <c r="DH16" s="1011"/>
      <c r="DI16" s="1011"/>
      <c r="DJ16" s="1011"/>
      <c r="DK16" s="1011"/>
      <c r="DL16" s="1011"/>
      <c r="DM16" s="1011"/>
      <c r="DN16" s="1011"/>
      <c r="DO16" s="1011"/>
      <c r="DP16" s="1011"/>
      <c r="DQ16" s="1011"/>
      <c r="DR16" s="1011"/>
      <c r="DS16" s="1011"/>
      <c r="DT16" s="1012"/>
      <c r="DU16" s="1010"/>
      <c r="DV16" s="1011"/>
      <c r="DW16" s="1011"/>
      <c r="DX16" s="1011"/>
      <c r="DY16" s="1011"/>
      <c r="DZ16" s="1011"/>
      <c r="EA16" s="1011"/>
      <c r="EB16" s="1011"/>
      <c r="EC16" s="1011"/>
      <c r="ED16" s="1011"/>
      <c r="EE16" s="1011"/>
      <c r="EF16" s="1011"/>
      <c r="EG16" s="1012"/>
      <c r="EH16" s="1010"/>
      <c r="EI16" s="1011"/>
      <c r="EJ16" s="1011"/>
      <c r="EK16" s="1011"/>
      <c r="EL16" s="1011"/>
      <c r="EM16" s="1011"/>
      <c r="EN16" s="1011"/>
      <c r="EO16" s="1011"/>
      <c r="EP16" s="1011"/>
      <c r="EQ16" s="1011"/>
      <c r="ER16" s="1011"/>
      <c r="ES16" s="1011"/>
      <c r="ET16" s="1011"/>
      <c r="EU16" s="1010"/>
      <c r="EV16" s="1011"/>
      <c r="EW16" s="1011"/>
      <c r="EX16" s="1011"/>
      <c r="EY16" s="1011"/>
      <c r="EZ16" s="1011"/>
      <c r="FA16" s="1011"/>
      <c r="FB16" s="1011"/>
      <c r="FC16" s="1011"/>
      <c r="FD16" s="1011"/>
      <c r="FE16" s="1011"/>
      <c r="FF16" s="1011"/>
      <c r="FG16" s="1020"/>
    </row>
    <row r="17" spans="1:163" s="56" customFormat="1" ht="15" customHeight="1" x14ac:dyDescent="0.2">
      <c r="A17" s="157"/>
      <c r="B17" s="1068" t="s">
        <v>319</v>
      </c>
      <c r="C17" s="1068"/>
      <c r="D17" s="1068"/>
      <c r="E17" s="1068"/>
      <c r="F17" s="1068"/>
      <c r="G17" s="1068"/>
      <c r="H17" s="1068"/>
      <c r="I17" s="1068"/>
      <c r="J17" s="1068"/>
      <c r="K17" s="1068"/>
      <c r="L17" s="1068"/>
      <c r="M17" s="1068"/>
      <c r="N17" s="1068"/>
      <c r="O17" s="1068"/>
      <c r="P17" s="1068"/>
      <c r="Q17" s="1068"/>
      <c r="R17" s="1068"/>
      <c r="S17" s="1069"/>
      <c r="T17" s="1070"/>
      <c r="U17" s="1071"/>
      <c r="V17" s="1071"/>
      <c r="W17" s="1071"/>
      <c r="X17" s="1071"/>
      <c r="Y17" s="1071"/>
      <c r="Z17" s="1071"/>
      <c r="AA17" s="1071"/>
      <c r="AB17" s="1071"/>
      <c r="AC17" s="1071"/>
      <c r="AD17" s="1072"/>
      <c r="AE17" s="1070"/>
      <c r="AF17" s="1071"/>
      <c r="AG17" s="1071"/>
      <c r="AH17" s="1071"/>
      <c r="AI17" s="1071"/>
      <c r="AJ17" s="1071"/>
      <c r="AK17" s="1071"/>
      <c r="AL17" s="1071"/>
      <c r="AM17" s="1071"/>
      <c r="AN17" s="1071"/>
      <c r="AO17" s="1071"/>
      <c r="AP17" s="1071"/>
      <c r="AQ17" s="1073"/>
      <c r="AR17" s="1074">
        <v>0</v>
      </c>
      <c r="AS17" s="1075"/>
      <c r="AT17" s="1075"/>
      <c r="AU17" s="1075"/>
      <c r="AV17" s="1075"/>
      <c r="AW17" s="1075"/>
      <c r="AX17" s="1075"/>
      <c r="AY17" s="1075"/>
      <c r="AZ17" s="1075"/>
      <c r="BA17" s="1075"/>
      <c r="BB17" s="1075"/>
      <c r="BC17" s="1076"/>
      <c r="BD17" s="1077">
        <v>0</v>
      </c>
      <c r="BE17" s="1075"/>
      <c r="BF17" s="1075"/>
      <c r="BG17" s="1075"/>
      <c r="BH17" s="1075"/>
      <c r="BI17" s="1075"/>
      <c r="BJ17" s="1075"/>
      <c r="BK17" s="1075"/>
      <c r="BL17" s="1075"/>
      <c r="BM17" s="1075"/>
      <c r="BN17" s="1075"/>
      <c r="BO17" s="1076"/>
      <c r="BP17" s="1077">
        <v>0</v>
      </c>
      <c r="BQ17" s="1075"/>
      <c r="BR17" s="1075"/>
      <c r="BS17" s="1075"/>
      <c r="BT17" s="1075"/>
      <c r="BU17" s="1075"/>
      <c r="BV17" s="1075"/>
      <c r="BW17" s="1075"/>
      <c r="BX17" s="1075"/>
      <c r="BY17" s="1075"/>
      <c r="BZ17" s="1075"/>
      <c r="CA17" s="1076"/>
      <c r="CB17" s="1077">
        <v>0</v>
      </c>
      <c r="CC17" s="1075"/>
      <c r="CD17" s="1075"/>
      <c r="CE17" s="1075"/>
      <c r="CF17" s="1075"/>
      <c r="CG17" s="1075"/>
      <c r="CH17" s="1075"/>
      <c r="CI17" s="1075"/>
      <c r="CJ17" s="1075"/>
      <c r="CK17" s="1075"/>
      <c r="CL17" s="1075"/>
      <c r="CM17" s="1075"/>
      <c r="CN17" s="1075"/>
      <c r="CO17" s="1076"/>
      <c r="CP17" s="1077">
        <v>0</v>
      </c>
      <c r="CQ17" s="1075"/>
      <c r="CR17" s="1075"/>
      <c r="CS17" s="1075"/>
      <c r="CT17" s="1075"/>
      <c r="CU17" s="1075"/>
      <c r="CV17" s="1075"/>
      <c r="CW17" s="1075"/>
      <c r="CX17" s="1075"/>
      <c r="CY17" s="1075"/>
      <c r="CZ17" s="1075"/>
      <c r="DA17" s="1075"/>
      <c r="DB17" s="1076"/>
      <c r="DC17" s="1077">
        <v>0</v>
      </c>
      <c r="DD17" s="1075"/>
      <c r="DE17" s="1075"/>
      <c r="DF17" s="1075"/>
      <c r="DG17" s="1075"/>
      <c r="DH17" s="1075"/>
      <c r="DI17" s="1075"/>
      <c r="DJ17" s="1075"/>
      <c r="DK17" s="1075"/>
      <c r="DL17" s="1075"/>
      <c r="DM17" s="1075"/>
      <c r="DN17" s="1075"/>
      <c r="DO17" s="1075"/>
      <c r="DP17" s="1075"/>
      <c r="DQ17" s="1075"/>
      <c r="DR17" s="1075"/>
      <c r="DS17" s="1075"/>
      <c r="DT17" s="1076"/>
      <c r="DU17" s="1077">
        <v>0</v>
      </c>
      <c r="DV17" s="1075"/>
      <c r="DW17" s="1075"/>
      <c r="DX17" s="1075"/>
      <c r="DY17" s="1075"/>
      <c r="DZ17" s="1075"/>
      <c r="EA17" s="1075"/>
      <c r="EB17" s="1075"/>
      <c r="EC17" s="1075"/>
      <c r="ED17" s="1075"/>
      <c r="EE17" s="1075"/>
      <c r="EF17" s="1075"/>
      <c r="EG17" s="1076"/>
      <c r="EH17" s="1077">
        <v>0</v>
      </c>
      <c r="EI17" s="1075"/>
      <c r="EJ17" s="1075"/>
      <c r="EK17" s="1075"/>
      <c r="EL17" s="1075"/>
      <c r="EM17" s="1075"/>
      <c r="EN17" s="1075"/>
      <c r="EO17" s="1075"/>
      <c r="EP17" s="1075"/>
      <c r="EQ17" s="1075"/>
      <c r="ER17" s="1075"/>
      <c r="ES17" s="1075"/>
      <c r="ET17" s="1076"/>
      <c r="EU17" s="1077">
        <v>0</v>
      </c>
      <c r="EV17" s="1075"/>
      <c r="EW17" s="1075"/>
      <c r="EX17" s="1075"/>
      <c r="EY17" s="1075"/>
      <c r="EZ17" s="1075"/>
      <c r="FA17" s="1075"/>
      <c r="FB17" s="1075"/>
      <c r="FC17" s="1075"/>
      <c r="FD17" s="1075"/>
      <c r="FE17" s="1075"/>
      <c r="FF17" s="1075"/>
      <c r="FG17" s="1078"/>
    </row>
    <row r="18" spans="1:163" ht="15" customHeight="1" x14ac:dyDescent="0.2">
      <c r="A18" s="151"/>
      <c r="B18" s="1058" t="s">
        <v>352</v>
      </c>
      <c r="C18" s="1058"/>
      <c r="D18" s="1058"/>
      <c r="E18" s="1058"/>
      <c r="F18" s="1058"/>
      <c r="G18" s="1058"/>
      <c r="H18" s="1058"/>
      <c r="I18" s="1058"/>
      <c r="J18" s="1058"/>
      <c r="K18" s="1058"/>
      <c r="L18" s="1058"/>
      <c r="M18" s="1058"/>
      <c r="N18" s="1058"/>
      <c r="O18" s="1058"/>
      <c r="P18" s="1058"/>
      <c r="Q18" s="1058"/>
      <c r="R18" s="1058"/>
      <c r="S18" s="1059"/>
      <c r="T18" s="1021" t="s">
        <v>353</v>
      </c>
      <c r="U18" s="1022"/>
      <c r="V18" s="1022"/>
      <c r="W18" s="1022"/>
      <c r="X18" s="1022"/>
      <c r="Y18" s="1022"/>
      <c r="Z18" s="1022"/>
      <c r="AA18" s="1022"/>
      <c r="AB18" s="1022"/>
      <c r="AC18" s="1022"/>
      <c r="AD18" s="1023"/>
      <c r="AE18" s="1027" t="s">
        <v>9</v>
      </c>
      <c r="AF18" s="1028"/>
      <c r="AG18" s="1028"/>
      <c r="AH18" s="1028"/>
      <c r="AI18" s="1028"/>
      <c r="AJ18" s="1028"/>
      <c r="AK18" s="1029" t="s">
        <v>303</v>
      </c>
      <c r="AL18" s="1029"/>
      <c r="AM18" s="1029"/>
      <c r="AN18" s="1030" t="s">
        <v>0</v>
      </c>
      <c r="AO18" s="1030"/>
      <c r="AP18" s="1030"/>
      <c r="AQ18" s="1031"/>
      <c r="AR18" s="1080">
        <v>0</v>
      </c>
      <c r="AS18" s="1008"/>
      <c r="AT18" s="1008"/>
      <c r="AU18" s="1008"/>
      <c r="AV18" s="1008"/>
      <c r="AW18" s="1008"/>
      <c r="AX18" s="1008"/>
      <c r="AY18" s="1008"/>
      <c r="AZ18" s="1008"/>
      <c r="BA18" s="1008"/>
      <c r="BB18" s="1008"/>
      <c r="BC18" s="1009"/>
      <c r="BD18" s="1008">
        <v>0</v>
      </c>
      <c r="BE18" s="1008"/>
      <c r="BF18" s="1008"/>
      <c r="BG18" s="1008"/>
      <c r="BH18" s="1008"/>
      <c r="BI18" s="1008"/>
      <c r="BJ18" s="1008"/>
      <c r="BK18" s="1008"/>
      <c r="BL18" s="1008"/>
      <c r="BM18" s="1008"/>
      <c r="BN18" s="1008"/>
      <c r="BO18" s="1009"/>
      <c r="BP18" s="1007">
        <v>0</v>
      </c>
      <c r="BQ18" s="1008"/>
      <c r="BR18" s="1008"/>
      <c r="BS18" s="1008"/>
      <c r="BT18" s="1008"/>
      <c r="BU18" s="1008"/>
      <c r="BV18" s="1008"/>
      <c r="BW18" s="1008"/>
      <c r="BX18" s="1008"/>
      <c r="BY18" s="1008"/>
      <c r="BZ18" s="1008"/>
      <c r="CA18" s="1009"/>
      <c r="CB18" s="1035"/>
      <c r="CC18" s="1035"/>
      <c r="CD18" s="1037">
        <v>0</v>
      </c>
      <c r="CE18" s="1037"/>
      <c r="CF18" s="1037"/>
      <c r="CG18" s="1037"/>
      <c r="CH18" s="1037"/>
      <c r="CI18" s="1037"/>
      <c r="CJ18" s="1037"/>
      <c r="CK18" s="1037"/>
      <c r="CL18" s="1037"/>
      <c r="CM18" s="1037"/>
      <c r="CN18" s="1039"/>
      <c r="CO18" s="1039"/>
      <c r="CP18" s="1007">
        <v>0</v>
      </c>
      <c r="CQ18" s="1008"/>
      <c r="CR18" s="1008"/>
      <c r="CS18" s="1008"/>
      <c r="CT18" s="1008"/>
      <c r="CU18" s="1008"/>
      <c r="CV18" s="1008"/>
      <c r="CW18" s="1008"/>
      <c r="CX18" s="1008"/>
      <c r="CY18" s="1008"/>
      <c r="CZ18" s="1008"/>
      <c r="DA18" s="1008"/>
      <c r="DB18" s="1009"/>
      <c r="DC18" s="1007">
        <v>0</v>
      </c>
      <c r="DD18" s="1008"/>
      <c r="DE18" s="1008"/>
      <c r="DF18" s="1008"/>
      <c r="DG18" s="1008"/>
      <c r="DH18" s="1008"/>
      <c r="DI18" s="1008"/>
      <c r="DJ18" s="1008"/>
      <c r="DK18" s="1008"/>
      <c r="DL18" s="1008"/>
      <c r="DM18" s="1008"/>
      <c r="DN18" s="1008"/>
      <c r="DO18" s="1008"/>
      <c r="DP18" s="1008"/>
      <c r="DQ18" s="1008"/>
      <c r="DR18" s="1008"/>
      <c r="DS18" s="1008"/>
      <c r="DT18" s="1009"/>
      <c r="DU18" s="1007">
        <v>0</v>
      </c>
      <c r="DV18" s="1008"/>
      <c r="DW18" s="1008"/>
      <c r="DX18" s="1008"/>
      <c r="DY18" s="1008"/>
      <c r="DZ18" s="1008"/>
      <c r="EA18" s="1008"/>
      <c r="EB18" s="1008"/>
      <c r="EC18" s="1008"/>
      <c r="ED18" s="1008"/>
      <c r="EE18" s="1008"/>
      <c r="EF18" s="1008"/>
      <c r="EG18" s="1009"/>
      <c r="EH18" s="1007">
        <v>0</v>
      </c>
      <c r="EI18" s="1008"/>
      <c r="EJ18" s="1008"/>
      <c r="EK18" s="1008"/>
      <c r="EL18" s="1008"/>
      <c r="EM18" s="1008"/>
      <c r="EN18" s="1008"/>
      <c r="EO18" s="1008"/>
      <c r="EP18" s="1008"/>
      <c r="EQ18" s="1008"/>
      <c r="ER18" s="1008"/>
      <c r="ES18" s="1008"/>
      <c r="ET18" s="1008"/>
      <c r="EU18" s="1007">
        <v>0</v>
      </c>
      <c r="EV18" s="1008"/>
      <c r="EW18" s="1008"/>
      <c r="EX18" s="1008"/>
      <c r="EY18" s="1008"/>
      <c r="EZ18" s="1008"/>
      <c r="FA18" s="1008"/>
      <c r="FB18" s="1008"/>
      <c r="FC18" s="1008"/>
      <c r="FD18" s="1008"/>
      <c r="FE18" s="1008"/>
      <c r="FF18" s="1008"/>
      <c r="FG18" s="1079"/>
    </row>
    <row r="19" spans="1:163" ht="3" customHeight="1" x14ac:dyDescent="0.2">
      <c r="A19" s="152"/>
      <c r="B19" s="1060"/>
      <c r="C19" s="1060"/>
      <c r="D19" s="1060"/>
      <c r="E19" s="1060"/>
      <c r="F19" s="1060"/>
      <c r="G19" s="1060"/>
      <c r="H19" s="1060"/>
      <c r="I19" s="1060"/>
      <c r="J19" s="1060"/>
      <c r="K19" s="1060"/>
      <c r="L19" s="1060"/>
      <c r="M19" s="1060"/>
      <c r="N19" s="1060"/>
      <c r="O19" s="1060"/>
      <c r="P19" s="1060"/>
      <c r="Q19" s="1060"/>
      <c r="R19" s="1060"/>
      <c r="S19" s="1061"/>
      <c r="T19" s="1024"/>
      <c r="U19" s="1025"/>
      <c r="V19" s="1025"/>
      <c r="W19" s="1025"/>
      <c r="X19" s="1025"/>
      <c r="Y19" s="1025"/>
      <c r="Z19" s="1025"/>
      <c r="AA19" s="1025"/>
      <c r="AB19" s="1025"/>
      <c r="AC19" s="1025"/>
      <c r="AD19" s="1026"/>
      <c r="AE19" s="153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5"/>
      <c r="AR19" s="1033"/>
      <c r="AS19" s="1011"/>
      <c r="AT19" s="1011"/>
      <c r="AU19" s="1011"/>
      <c r="AV19" s="1011"/>
      <c r="AW19" s="1011"/>
      <c r="AX19" s="1011"/>
      <c r="AY19" s="1011"/>
      <c r="AZ19" s="1011"/>
      <c r="BA19" s="1011"/>
      <c r="BB19" s="1011"/>
      <c r="BC19" s="1012"/>
      <c r="BD19" s="1011"/>
      <c r="BE19" s="1011"/>
      <c r="BF19" s="1011"/>
      <c r="BG19" s="1011"/>
      <c r="BH19" s="1011"/>
      <c r="BI19" s="1011"/>
      <c r="BJ19" s="1011"/>
      <c r="BK19" s="1011"/>
      <c r="BL19" s="1011"/>
      <c r="BM19" s="1011"/>
      <c r="BN19" s="1011"/>
      <c r="BO19" s="1012"/>
      <c r="BP19" s="1010"/>
      <c r="BQ19" s="1011"/>
      <c r="BR19" s="1011"/>
      <c r="BS19" s="1011"/>
      <c r="BT19" s="1011"/>
      <c r="BU19" s="1011"/>
      <c r="BV19" s="1011"/>
      <c r="BW19" s="1011"/>
      <c r="BX19" s="1011"/>
      <c r="BY19" s="1011"/>
      <c r="BZ19" s="1011"/>
      <c r="CA19" s="1012"/>
      <c r="CB19" s="1035"/>
      <c r="CC19" s="1035"/>
      <c r="CD19" s="1037"/>
      <c r="CE19" s="1037"/>
      <c r="CF19" s="1037"/>
      <c r="CG19" s="1037"/>
      <c r="CH19" s="1037"/>
      <c r="CI19" s="1037"/>
      <c r="CJ19" s="1037"/>
      <c r="CK19" s="1037"/>
      <c r="CL19" s="1037"/>
      <c r="CM19" s="1037"/>
      <c r="CN19" s="1039"/>
      <c r="CO19" s="1039"/>
      <c r="CP19" s="1010"/>
      <c r="CQ19" s="1011"/>
      <c r="CR19" s="1011"/>
      <c r="CS19" s="1011"/>
      <c r="CT19" s="1011"/>
      <c r="CU19" s="1011"/>
      <c r="CV19" s="1011"/>
      <c r="CW19" s="1011"/>
      <c r="CX19" s="1011"/>
      <c r="CY19" s="1011"/>
      <c r="CZ19" s="1011"/>
      <c r="DA19" s="1011"/>
      <c r="DB19" s="1012"/>
      <c r="DC19" s="1010"/>
      <c r="DD19" s="1011"/>
      <c r="DE19" s="1011"/>
      <c r="DF19" s="1011"/>
      <c r="DG19" s="1011"/>
      <c r="DH19" s="1011"/>
      <c r="DI19" s="1011"/>
      <c r="DJ19" s="1011"/>
      <c r="DK19" s="1011"/>
      <c r="DL19" s="1011"/>
      <c r="DM19" s="1011"/>
      <c r="DN19" s="1011"/>
      <c r="DO19" s="1011"/>
      <c r="DP19" s="1011"/>
      <c r="DQ19" s="1011"/>
      <c r="DR19" s="1011"/>
      <c r="DS19" s="1011"/>
      <c r="DT19" s="1012"/>
      <c r="DU19" s="1010"/>
      <c r="DV19" s="1011"/>
      <c r="DW19" s="1011"/>
      <c r="DX19" s="1011"/>
      <c r="DY19" s="1011"/>
      <c r="DZ19" s="1011"/>
      <c r="EA19" s="1011"/>
      <c r="EB19" s="1011"/>
      <c r="EC19" s="1011"/>
      <c r="ED19" s="1011"/>
      <c r="EE19" s="1011"/>
      <c r="EF19" s="1011"/>
      <c r="EG19" s="1012"/>
      <c r="EH19" s="1010"/>
      <c r="EI19" s="1011"/>
      <c r="EJ19" s="1011"/>
      <c r="EK19" s="1011"/>
      <c r="EL19" s="1011"/>
      <c r="EM19" s="1011"/>
      <c r="EN19" s="1011"/>
      <c r="EO19" s="1011"/>
      <c r="EP19" s="1011"/>
      <c r="EQ19" s="1011"/>
      <c r="ER19" s="1011"/>
      <c r="ES19" s="1011"/>
      <c r="ET19" s="1011"/>
      <c r="EU19" s="1010"/>
      <c r="EV19" s="1011"/>
      <c r="EW19" s="1011"/>
      <c r="EX19" s="1011"/>
      <c r="EY19" s="1011"/>
      <c r="EZ19" s="1011"/>
      <c r="FA19" s="1011"/>
      <c r="FB19" s="1011"/>
      <c r="FC19" s="1011"/>
      <c r="FD19" s="1011"/>
      <c r="FE19" s="1011"/>
      <c r="FF19" s="1011"/>
      <c r="FG19" s="1020"/>
    </row>
    <row r="20" spans="1:163" ht="15" customHeight="1" x14ac:dyDescent="0.2">
      <c r="A20" s="152"/>
      <c r="B20" s="1060"/>
      <c r="C20" s="1060"/>
      <c r="D20" s="1060"/>
      <c r="E20" s="1060"/>
      <c r="F20" s="1060"/>
      <c r="G20" s="1060"/>
      <c r="H20" s="1060"/>
      <c r="I20" s="1060"/>
      <c r="J20" s="1060"/>
      <c r="K20" s="1060"/>
      <c r="L20" s="1060"/>
      <c r="M20" s="1060"/>
      <c r="N20" s="1060"/>
      <c r="O20" s="1060"/>
      <c r="P20" s="1060"/>
      <c r="Q20" s="1060"/>
      <c r="R20" s="1060"/>
      <c r="S20" s="1061"/>
      <c r="T20" s="1021" t="s">
        <v>354</v>
      </c>
      <c r="U20" s="1022"/>
      <c r="V20" s="1022"/>
      <c r="W20" s="1022"/>
      <c r="X20" s="1022"/>
      <c r="Y20" s="1022"/>
      <c r="Z20" s="1022"/>
      <c r="AA20" s="1022"/>
      <c r="AB20" s="1022"/>
      <c r="AC20" s="1022"/>
      <c r="AD20" s="1023"/>
      <c r="AE20" s="1027" t="s">
        <v>9</v>
      </c>
      <c r="AF20" s="1028"/>
      <c r="AG20" s="1028"/>
      <c r="AH20" s="1028"/>
      <c r="AI20" s="1028"/>
      <c r="AJ20" s="1028"/>
      <c r="AK20" s="1029" t="s">
        <v>80</v>
      </c>
      <c r="AL20" s="1029"/>
      <c r="AM20" s="1029"/>
      <c r="AN20" s="1030" t="s">
        <v>0</v>
      </c>
      <c r="AO20" s="1030"/>
      <c r="AP20" s="1030"/>
      <c r="AQ20" s="1031"/>
      <c r="AR20" s="1032">
        <v>0</v>
      </c>
      <c r="AS20" s="1005"/>
      <c r="AT20" s="1005"/>
      <c r="AU20" s="1005"/>
      <c r="AV20" s="1005"/>
      <c r="AW20" s="1005"/>
      <c r="AX20" s="1005"/>
      <c r="AY20" s="1005"/>
      <c r="AZ20" s="1005"/>
      <c r="BA20" s="1005"/>
      <c r="BB20" s="1005"/>
      <c r="BC20" s="1006"/>
      <c r="BD20" s="1005">
        <v>0</v>
      </c>
      <c r="BE20" s="1005"/>
      <c r="BF20" s="1005"/>
      <c r="BG20" s="1005"/>
      <c r="BH20" s="1005"/>
      <c r="BI20" s="1005"/>
      <c r="BJ20" s="1005"/>
      <c r="BK20" s="1005"/>
      <c r="BL20" s="1005"/>
      <c r="BM20" s="1005"/>
      <c r="BN20" s="1005"/>
      <c r="BO20" s="1006"/>
      <c r="BP20" s="1004">
        <v>0</v>
      </c>
      <c r="BQ20" s="1005"/>
      <c r="BR20" s="1005"/>
      <c r="BS20" s="1005"/>
      <c r="BT20" s="1005"/>
      <c r="BU20" s="1005"/>
      <c r="BV20" s="1005"/>
      <c r="BW20" s="1005"/>
      <c r="BX20" s="1005"/>
      <c r="BY20" s="1005"/>
      <c r="BZ20" s="1005"/>
      <c r="CA20" s="1006"/>
      <c r="CB20" s="1052"/>
      <c r="CC20" s="1052"/>
      <c r="CD20" s="1054">
        <v>0</v>
      </c>
      <c r="CE20" s="1054"/>
      <c r="CF20" s="1054"/>
      <c r="CG20" s="1054"/>
      <c r="CH20" s="1054"/>
      <c r="CI20" s="1054"/>
      <c r="CJ20" s="1054"/>
      <c r="CK20" s="1054"/>
      <c r="CL20" s="1054"/>
      <c r="CM20" s="1054"/>
      <c r="CN20" s="1056"/>
      <c r="CO20" s="1056"/>
      <c r="CP20" s="1004">
        <v>0</v>
      </c>
      <c r="CQ20" s="1005"/>
      <c r="CR20" s="1005"/>
      <c r="CS20" s="1005"/>
      <c r="CT20" s="1005"/>
      <c r="CU20" s="1005"/>
      <c r="CV20" s="1005"/>
      <c r="CW20" s="1005"/>
      <c r="CX20" s="1005"/>
      <c r="CY20" s="1005"/>
      <c r="CZ20" s="1005"/>
      <c r="DA20" s="1005"/>
      <c r="DB20" s="1006"/>
      <c r="DC20" s="1004">
        <v>0</v>
      </c>
      <c r="DD20" s="1005"/>
      <c r="DE20" s="1005"/>
      <c r="DF20" s="1005"/>
      <c r="DG20" s="1005"/>
      <c r="DH20" s="1005"/>
      <c r="DI20" s="1005"/>
      <c r="DJ20" s="1005"/>
      <c r="DK20" s="1005"/>
      <c r="DL20" s="1005"/>
      <c r="DM20" s="1005"/>
      <c r="DN20" s="1005"/>
      <c r="DO20" s="1005"/>
      <c r="DP20" s="1005"/>
      <c r="DQ20" s="1005"/>
      <c r="DR20" s="1005"/>
      <c r="DS20" s="1005"/>
      <c r="DT20" s="1006"/>
      <c r="DU20" s="1004">
        <v>0</v>
      </c>
      <c r="DV20" s="1005"/>
      <c r="DW20" s="1005"/>
      <c r="DX20" s="1005"/>
      <c r="DY20" s="1005"/>
      <c r="DZ20" s="1005"/>
      <c r="EA20" s="1005"/>
      <c r="EB20" s="1005"/>
      <c r="EC20" s="1005"/>
      <c r="ED20" s="1005"/>
      <c r="EE20" s="1005"/>
      <c r="EF20" s="1005"/>
      <c r="EG20" s="1006"/>
      <c r="EH20" s="1004">
        <v>0</v>
      </c>
      <c r="EI20" s="1005"/>
      <c r="EJ20" s="1005"/>
      <c r="EK20" s="1005"/>
      <c r="EL20" s="1005"/>
      <c r="EM20" s="1005"/>
      <c r="EN20" s="1005"/>
      <c r="EO20" s="1005"/>
      <c r="EP20" s="1005"/>
      <c r="EQ20" s="1005"/>
      <c r="ER20" s="1005"/>
      <c r="ES20" s="1005"/>
      <c r="ET20" s="1005"/>
      <c r="EU20" s="1004">
        <v>0</v>
      </c>
      <c r="EV20" s="1005"/>
      <c r="EW20" s="1005"/>
      <c r="EX20" s="1005"/>
      <c r="EY20" s="1005"/>
      <c r="EZ20" s="1005"/>
      <c r="FA20" s="1005"/>
      <c r="FB20" s="1005"/>
      <c r="FC20" s="1005"/>
      <c r="FD20" s="1005"/>
      <c r="FE20" s="1005"/>
      <c r="FF20" s="1005"/>
      <c r="FG20" s="1041"/>
    </row>
    <row r="21" spans="1:163" ht="3" customHeight="1" x14ac:dyDescent="0.2">
      <c r="A21" s="156"/>
      <c r="B21" s="1062"/>
      <c r="C21" s="1062"/>
      <c r="D21" s="1062"/>
      <c r="E21" s="1062"/>
      <c r="F21" s="1062"/>
      <c r="G21" s="1062"/>
      <c r="H21" s="1062"/>
      <c r="I21" s="1062"/>
      <c r="J21" s="1062"/>
      <c r="K21" s="1062"/>
      <c r="L21" s="1062"/>
      <c r="M21" s="1062"/>
      <c r="N21" s="1062"/>
      <c r="O21" s="1062"/>
      <c r="P21" s="1062"/>
      <c r="Q21" s="1062"/>
      <c r="R21" s="1062"/>
      <c r="S21" s="1063"/>
      <c r="T21" s="1024"/>
      <c r="U21" s="1025"/>
      <c r="V21" s="1025"/>
      <c r="W21" s="1025"/>
      <c r="X21" s="1025"/>
      <c r="Y21" s="1025"/>
      <c r="Z21" s="1025"/>
      <c r="AA21" s="1025"/>
      <c r="AB21" s="1025"/>
      <c r="AC21" s="1025"/>
      <c r="AD21" s="1026"/>
      <c r="AE21" s="153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5"/>
      <c r="AR21" s="1033"/>
      <c r="AS21" s="1011"/>
      <c r="AT21" s="1011"/>
      <c r="AU21" s="1011"/>
      <c r="AV21" s="1011"/>
      <c r="AW21" s="1011"/>
      <c r="AX21" s="1011"/>
      <c r="AY21" s="1011"/>
      <c r="AZ21" s="1011"/>
      <c r="BA21" s="1011"/>
      <c r="BB21" s="1011"/>
      <c r="BC21" s="1012"/>
      <c r="BD21" s="1011"/>
      <c r="BE21" s="1011"/>
      <c r="BF21" s="1011"/>
      <c r="BG21" s="1011"/>
      <c r="BH21" s="1011"/>
      <c r="BI21" s="1011"/>
      <c r="BJ21" s="1011"/>
      <c r="BK21" s="1011"/>
      <c r="BL21" s="1011"/>
      <c r="BM21" s="1011"/>
      <c r="BN21" s="1011"/>
      <c r="BO21" s="1012"/>
      <c r="BP21" s="1010"/>
      <c r="BQ21" s="1011"/>
      <c r="BR21" s="1011"/>
      <c r="BS21" s="1011"/>
      <c r="BT21" s="1011"/>
      <c r="BU21" s="1011"/>
      <c r="BV21" s="1011"/>
      <c r="BW21" s="1011"/>
      <c r="BX21" s="1011"/>
      <c r="BY21" s="1011"/>
      <c r="BZ21" s="1011"/>
      <c r="CA21" s="1012"/>
      <c r="CB21" s="1053"/>
      <c r="CC21" s="1053"/>
      <c r="CD21" s="1055"/>
      <c r="CE21" s="1055"/>
      <c r="CF21" s="1055"/>
      <c r="CG21" s="1055"/>
      <c r="CH21" s="1055"/>
      <c r="CI21" s="1055"/>
      <c r="CJ21" s="1055"/>
      <c r="CK21" s="1055"/>
      <c r="CL21" s="1055"/>
      <c r="CM21" s="1055"/>
      <c r="CN21" s="1057"/>
      <c r="CO21" s="1057"/>
      <c r="CP21" s="1010"/>
      <c r="CQ21" s="1011"/>
      <c r="CR21" s="1011"/>
      <c r="CS21" s="1011"/>
      <c r="CT21" s="1011"/>
      <c r="CU21" s="1011"/>
      <c r="CV21" s="1011"/>
      <c r="CW21" s="1011"/>
      <c r="CX21" s="1011"/>
      <c r="CY21" s="1011"/>
      <c r="CZ21" s="1011"/>
      <c r="DA21" s="1011"/>
      <c r="DB21" s="1012"/>
      <c r="DC21" s="1010"/>
      <c r="DD21" s="1011"/>
      <c r="DE21" s="1011"/>
      <c r="DF21" s="1011"/>
      <c r="DG21" s="1011"/>
      <c r="DH21" s="1011"/>
      <c r="DI21" s="1011"/>
      <c r="DJ21" s="1011"/>
      <c r="DK21" s="1011"/>
      <c r="DL21" s="1011"/>
      <c r="DM21" s="1011"/>
      <c r="DN21" s="1011"/>
      <c r="DO21" s="1011"/>
      <c r="DP21" s="1011"/>
      <c r="DQ21" s="1011"/>
      <c r="DR21" s="1011"/>
      <c r="DS21" s="1011"/>
      <c r="DT21" s="1012"/>
      <c r="DU21" s="1010"/>
      <c r="DV21" s="1011"/>
      <c r="DW21" s="1011"/>
      <c r="DX21" s="1011"/>
      <c r="DY21" s="1011"/>
      <c r="DZ21" s="1011"/>
      <c r="EA21" s="1011"/>
      <c r="EB21" s="1011"/>
      <c r="EC21" s="1011"/>
      <c r="ED21" s="1011"/>
      <c r="EE21" s="1011"/>
      <c r="EF21" s="1011"/>
      <c r="EG21" s="1012"/>
      <c r="EH21" s="1010"/>
      <c r="EI21" s="1011"/>
      <c r="EJ21" s="1011"/>
      <c r="EK21" s="1011"/>
      <c r="EL21" s="1011"/>
      <c r="EM21" s="1011"/>
      <c r="EN21" s="1011"/>
      <c r="EO21" s="1011"/>
      <c r="EP21" s="1011"/>
      <c r="EQ21" s="1011"/>
      <c r="ER21" s="1011"/>
      <c r="ES21" s="1011"/>
      <c r="ET21" s="1011"/>
      <c r="EU21" s="1010"/>
      <c r="EV21" s="1011"/>
      <c r="EW21" s="1011"/>
      <c r="EX21" s="1011"/>
      <c r="EY21" s="1011"/>
      <c r="EZ21" s="1011"/>
      <c r="FA21" s="1011"/>
      <c r="FB21" s="1011"/>
      <c r="FC21" s="1011"/>
      <c r="FD21" s="1011"/>
      <c r="FE21" s="1011"/>
      <c r="FF21" s="1011"/>
      <c r="FG21" s="1020"/>
    </row>
    <row r="22" spans="1:163" ht="15" customHeight="1" x14ac:dyDescent="0.2">
      <c r="A22" s="151"/>
      <c r="B22" s="1042" t="s">
        <v>13</v>
      </c>
      <c r="C22" s="1042"/>
      <c r="D22" s="1042"/>
      <c r="E22" s="1042"/>
      <c r="F22" s="1042"/>
      <c r="G22" s="1042"/>
      <c r="H22" s="1042"/>
      <c r="I22" s="1042"/>
      <c r="J22" s="1042"/>
      <c r="K22" s="1042"/>
      <c r="L22" s="1042"/>
      <c r="M22" s="1042"/>
      <c r="N22" s="1042"/>
      <c r="O22" s="1042"/>
      <c r="P22" s="1042"/>
      <c r="Q22" s="1042"/>
      <c r="R22" s="1042"/>
      <c r="S22" s="1043"/>
      <c r="T22" s="1046"/>
      <c r="U22" s="1047"/>
      <c r="V22" s="1047"/>
      <c r="W22" s="1047"/>
      <c r="X22" s="1047"/>
      <c r="Y22" s="1047"/>
      <c r="Z22" s="1047"/>
      <c r="AA22" s="1047"/>
      <c r="AB22" s="1047"/>
      <c r="AC22" s="1047"/>
      <c r="AD22" s="1048"/>
      <c r="AE22" s="1027" t="s">
        <v>9</v>
      </c>
      <c r="AF22" s="1028"/>
      <c r="AG22" s="1028"/>
      <c r="AH22" s="1028"/>
      <c r="AI22" s="1028"/>
      <c r="AJ22" s="1028"/>
      <c r="AK22" s="1029" t="s">
        <v>303</v>
      </c>
      <c r="AL22" s="1029"/>
      <c r="AM22" s="1029"/>
      <c r="AN22" s="1030" t="s">
        <v>0</v>
      </c>
      <c r="AO22" s="1030"/>
      <c r="AP22" s="1030"/>
      <c r="AQ22" s="1031"/>
      <c r="AR22" s="1032">
        <v>0</v>
      </c>
      <c r="AS22" s="1005"/>
      <c r="AT22" s="1005"/>
      <c r="AU22" s="1005"/>
      <c r="AV22" s="1005"/>
      <c r="AW22" s="1005"/>
      <c r="AX22" s="1005"/>
      <c r="AY22" s="1005"/>
      <c r="AZ22" s="1005"/>
      <c r="BA22" s="1005"/>
      <c r="BB22" s="1005"/>
      <c r="BC22" s="1006"/>
      <c r="BD22" s="1005">
        <v>0</v>
      </c>
      <c r="BE22" s="1005"/>
      <c r="BF22" s="1005"/>
      <c r="BG22" s="1005"/>
      <c r="BH22" s="1005"/>
      <c r="BI22" s="1005"/>
      <c r="BJ22" s="1005"/>
      <c r="BK22" s="1005"/>
      <c r="BL22" s="1005"/>
      <c r="BM22" s="1005"/>
      <c r="BN22" s="1005"/>
      <c r="BO22" s="1006"/>
      <c r="BP22" s="1004">
        <v>0</v>
      </c>
      <c r="BQ22" s="1005"/>
      <c r="BR22" s="1005"/>
      <c r="BS22" s="1005"/>
      <c r="BT22" s="1005"/>
      <c r="BU22" s="1005"/>
      <c r="BV22" s="1005"/>
      <c r="BW22" s="1005"/>
      <c r="BX22" s="1005"/>
      <c r="BY22" s="1005"/>
      <c r="BZ22" s="1005"/>
      <c r="CA22" s="1006"/>
      <c r="CB22" s="1052"/>
      <c r="CC22" s="1052"/>
      <c r="CD22" s="1054">
        <v>0</v>
      </c>
      <c r="CE22" s="1054"/>
      <c r="CF22" s="1054"/>
      <c r="CG22" s="1054"/>
      <c r="CH22" s="1054"/>
      <c r="CI22" s="1054"/>
      <c r="CJ22" s="1054"/>
      <c r="CK22" s="1054"/>
      <c r="CL22" s="1054"/>
      <c r="CM22" s="1054"/>
      <c r="CN22" s="1056"/>
      <c r="CO22" s="1056"/>
      <c r="CP22" s="1004">
        <v>0</v>
      </c>
      <c r="CQ22" s="1005"/>
      <c r="CR22" s="1005"/>
      <c r="CS22" s="1005"/>
      <c r="CT22" s="1005"/>
      <c r="CU22" s="1005"/>
      <c r="CV22" s="1005"/>
      <c r="CW22" s="1005"/>
      <c r="CX22" s="1005"/>
      <c r="CY22" s="1005"/>
      <c r="CZ22" s="1005"/>
      <c r="DA22" s="1005"/>
      <c r="DB22" s="1006"/>
      <c r="DC22" s="1004">
        <v>0</v>
      </c>
      <c r="DD22" s="1005"/>
      <c r="DE22" s="1005"/>
      <c r="DF22" s="1005"/>
      <c r="DG22" s="1005"/>
      <c r="DH22" s="1005"/>
      <c r="DI22" s="1005"/>
      <c r="DJ22" s="1005"/>
      <c r="DK22" s="1005"/>
      <c r="DL22" s="1005"/>
      <c r="DM22" s="1005"/>
      <c r="DN22" s="1005"/>
      <c r="DO22" s="1005"/>
      <c r="DP22" s="1005"/>
      <c r="DQ22" s="1005"/>
      <c r="DR22" s="1005"/>
      <c r="DS22" s="1005"/>
      <c r="DT22" s="1006"/>
      <c r="DU22" s="1004">
        <v>0</v>
      </c>
      <c r="DV22" s="1005"/>
      <c r="DW22" s="1005"/>
      <c r="DX22" s="1005"/>
      <c r="DY22" s="1005"/>
      <c r="DZ22" s="1005"/>
      <c r="EA22" s="1005"/>
      <c r="EB22" s="1005"/>
      <c r="EC22" s="1005"/>
      <c r="ED22" s="1005"/>
      <c r="EE22" s="1005"/>
      <c r="EF22" s="1005"/>
      <c r="EG22" s="1006"/>
      <c r="EH22" s="1004">
        <v>0</v>
      </c>
      <c r="EI22" s="1005"/>
      <c r="EJ22" s="1005"/>
      <c r="EK22" s="1005"/>
      <c r="EL22" s="1005"/>
      <c r="EM22" s="1005"/>
      <c r="EN22" s="1005"/>
      <c r="EO22" s="1005"/>
      <c r="EP22" s="1005"/>
      <c r="EQ22" s="1005"/>
      <c r="ER22" s="1005"/>
      <c r="ES22" s="1005"/>
      <c r="ET22" s="1005"/>
      <c r="EU22" s="1004">
        <v>0</v>
      </c>
      <c r="EV22" s="1005"/>
      <c r="EW22" s="1005"/>
      <c r="EX22" s="1005"/>
      <c r="EY22" s="1005"/>
      <c r="EZ22" s="1005"/>
      <c r="FA22" s="1005"/>
      <c r="FB22" s="1005"/>
      <c r="FC22" s="1005"/>
      <c r="FD22" s="1005"/>
      <c r="FE22" s="1005"/>
      <c r="FF22" s="1005"/>
      <c r="FG22" s="1041"/>
    </row>
    <row r="23" spans="1:163" ht="3" customHeight="1" x14ac:dyDescent="0.2">
      <c r="A23" s="152"/>
      <c r="B23" s="1044"/>
      <c r="C23" s="1044"/>
      <c r="D23" s="1044"/>
      <c r="E23" s="1044"/>
      <c r="F23" s="1044"/>
      <c r="G23" s="1044"/>
      <c r="H23" s="1044"/>
      <c r="I23" s="1044"/>
      <c r="J23" s="1044"/>
      <c r="K23" s="1044"/>
      <c r="L23" s="1044"/>
      <c r="M23" s="1044"/>
      <c r="N23" s="1044"/>
      <c r="O23" s="1044"/>
      <c r="P23" s="1044"/>
      <c r="Q23" s="1044"/>
      <c r="R23" s="1044"/>
      <c r="S23" s="1045"/>
      <c r="T23" s="1049"/>
      <c r="U23" s="1050"/>
      <c r="V23" s="1050"/>
      <c r="W23" s="1050"/>
      <c r="X23" s="1050"/>
      <c r="Y23" s="1050"/>
      <c r="Z23" s="1050"/>
      <c r="AA23" s="1050"/>
      <c r="AB23" s="1050"/>
      <c r="AC23" s="1050"/>
      <c r="AD23" s="1051"/>
      <c r="AE23" s="153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5"/>
      <c r="AR23" s="1033"/>
      <c r="AS23" s="1011"/>
      <c r="AT23" s="1011"/>
      <c r="AU23" s="1011"/>
      <c r="AV23" s="1011"/>
      <c r="AW23" s="1011"/>
      <c r="AX23" s="1011"/>
      <c r="AY23" s="1011"/>
      <c r="AZ23" s="1011"/>
      <c r="BA23" s="1011"/>
      <c r="BB23" s="1011"/>
      <c r="BC23" s="1012"/>
      <c r="BD23" s="1011"/>
      <c r="BE23" s="1011"/>
      <c r="BF23" s="1011"/>
      <c r="BG23" s="1011"/>
      <c r="BH23" s="1011"/>
      <c r="BI23" s="1011"/>
      <c r="BJ23" s="1011"/>
      <c r="BK23" s="1011"/>
      <c r="BL23" s="1011"/>
      <c r="BM23" s="1011"/>
      <c r="BN23" s="1011"/>
      <c r="BO23" s="1012"/>
      <c r="BP23" s="1010"/>
      <c r="BQ23" s="1011"/>
      <c r="BR23" s="1011"/>
      <c r="BS23" s="1011"/>
      <c r="BT23" s="1011"/>
      <c r="BU23" s="1011"/>
      <c r="BV23" s="1011"/>
      <c r="BW23" s="1011"/>
      <c r="BX23" s="1011"/>
      <c r="BY23" s="1011"/>
      <c r="BZ23" s="1011"/>
      <c r="CA23" s="1012"/>
      <c r="CB23" s="1053"/>
      <c r="CC23" s="1053"/>
      <c r="CD23" s="1055"/>
      <c r="CE23" s="1055"/>
      <c r="CF23" s="1055"/>
      <c r="CG23" s="1055"/>
      <c r="CH23" s="1055"/>
      <c r="CI23" s="1055"/>
      <c r="CJ23" s="1055"/>
      <c r="CK23" s="1055"/>
      <c r="CL23" s="1055"/>
      <c r="CM23" s="1055"/>
      <c r="CN23" s="1057"/>
      <c r="CO23" s="1057"/>
      <c r="CP23" s="1010"/>
      <c r="CQ23" s="1011"/>
      <c r="CR23" s="1011"/>
      <c r="CS23" s="1011"/>
      <c r="CT23" s="1011"/>
      <c r="CU23" s="1011"/>
      <c r="CV23" s="1011"/>
      <c r="CW23" s="1011"/>
      <c r="CX23" s="1011"/>
      <c r="CY23" s="1011"/>
      <c r="CZ23" s="1011"/>
      <c r="DA23" s="1011"/>
      <c r="DB23" s="1012"/>
      <c r="DC23" s="1010"/>
      <c r="DD23" s="1011"/>
      <c r="DE23" s="1011"/>
      <c r="DF23" s="1011"/>
      <c r="DG23" s="1011"/>
      <c r="DH23" s="1011"/>
      <c r="DI23" s="1011"/>
      <c r="DJ23" s="1011"/>
      <c r="DK23" s="1011"/>
      <c r="DL23" s="1011"/>
      <c r="DM23" s="1011"/>
      <c r="DN23" s="1011"/>
      <c r="DO23" s="1011"/>
      <c r="DP23" s="1011"/>
      <c r="DQ23" s="1011"/>
      <c r="DR23" s="1011"/>
      <c r="DS23" s="1011"/>
      <c r="DT23" s="1012"/>
      <c r="DU23" s="1010"/>
      <c r="DV23" s="1011"/>
      <c r="DW23" s="1011"/>
      <c r="DX23" s="1011"/>
      <c r="DY23" s="1011"/>
      <c r="DZ23" s="1011"/>
      <c r="EA23" s="1011"/>
      <c r="EB23" s="1011"/>
      <c r="EC23" s="1011"/>
      <c r="ED23" s="1011"/>
      <c r="EE23" s="1011"/>
      <c r="EF23" s="1011"/>
      <c r="EG23" s="1012"/>
      <c r="EH23" s="1010"/>
      <c r="EI23" s="1011"/>
      <c r="EJ23" s="1011"/>
      <c r="EK23" s="1011"/>
      <c r="EL23" s="1011"/>
      <c r="EM23" s="1011"/>
      <c r="EN23" s="1011"/>
      <c r="EO23" s="1011"/>
      <c r="EP23" s="1011"/>
      <c r="EQ23" s="1011"/>
      <c r="ER23" s="1011"/>
      <c r="ES23" s="1011"/>
      <c r="ET23" s="1011"/>
      <c r="EU23" s="1010"/>
      <c r="EV23" s="1011"/>
      <c r="EW23" s="1011"/>
      <c r="EX23" s="1011"/>
      <c r="EY23" s="1011"/>
      <c r="EZ23" s="1011"/>
      <c r="FA23" s="1011"/>
      <c r="FB23" s="1011"/>
      <c r="FC23" s="1011"/>
      <c r="FD23" s="1011"/>
      <c r="FE23" s="1011"/>
      <c r="FF23" s="1011"/>
      <c r="FG23" s="1020"/>
    </row>
    <row r="24" spans="1:163" x14ac:dyDescent="0.2">
      <c r="A24" s="152"/>
      <c r="B24" s="1064"/>
      <c r="C24" s="1064"/>
      <c r="D24" s="1064"/>
      <c r="E24" s="1064"/>
      <c r="F24" s="1064"/>
      <c r="G24" s="1064"/>
      <c r="H24" s="1064"/>
      <c r="I24" s="1064"/>
      <c r="J24" s="1064"/>
      <c r="K24" s="1064"/>
      <c r="L24" s="1064"/>
      <c r="M24" s="1064"/>
      <c r="N24" s="1064"/>
      <c r="O24" s="1064"/>
      <c r="P24" s="1064"/>
      <c r="Q24" s="1064"/>
      <c r="R24" s="1064"/>
      <c r="S24" s="1065"/>
      <c r="T24" s="1046"/>
      <c r="U24" s="1047"/>
      <c r="V24" s="1047"/>
      <c r="W24" s="1047"/>
      <c r="X24" s="1047"/>
      <c r="Y24" s="1047"/>
      <c r="Z24" s="1047"/>
      <c r="AA24" s="1047"/>
      <c r="AB24" s="1047"/>
      <c r="AC24" s="1047"/>
      <c r="AD24" s="1048"/>
      <c r="AE24" s="1027" t="s">
        <v>9</v>
      </c>
      <c r="AF24" s="1028"/>
      <c r="AG24" s="1028"/>
      <c r="AH24" s="1028"/>
      <c r="AI24" s="1028"/>
      <c r="AJ24" s="1028"/>
      <c r="AK24" s="1029" t="s">
        <v>80</v>
      </c>
      <c r="AL24" s="1029"/>
      <c r="AM24" s="1029"/>
      <c r="AN24" s="1030" t="s">
        <v>0</v>
      </c>
      <c r="AO24" s="1030"/>
      <c r="AP24" s="1030"/>
      <c r="AQ24" s="1031"/>
      <c r="AR24" s="1032">
        <v>0</v>
      </c>
      <c r="AS24" s="1005"/>
      <c r="AT24" s="1005"/>
      <c r="AU24" s="1005"/>
      <c r="AV24" s="1005"/>
      <c r="AW24" s="1005"/>
      <c r="AX24" s="1005"/>
      <c r="AY24" s="1005"/>
      <c r="AZ24" s="1005"/>
      <c r="BA24" s="1005"/>
      <c r="BB24" s="1005"/>
      <c r="BC24" s="1006"/>
      <c r="BD24" s="1005">
        <v>0</v>
      </c>
      <c r="BE24" s="1005"/>
      <c r="BF24" s="1005"/>
      <c r="BG24" s="1005"/>
      <c r="BH24" s="1005"/>
      <c r="BI24" s="1005"/>
      <c r="BJ24" s="1005"/>
      <c r="BK24" s="1005"/>
      <c r="BL24" s="1005"/>
      <c r="BM24" s="1005"/>
      <c r="BN24" s="1005"/>
      <c r="BO24" s="1006"/>
      <c r="BP24" s="1004">
        <v>0</v>
      </c>
      <c r="BQ24" s="1005"/>
      <c r="BR24" s="1005"/>
      <c r="BS24" s="1005"/>
      <c r="BT24" s="1005"/>
      <c r="BU24" s="1005"/>
      <c r="BV24" s="1005"/>
      <c r="BW24" s="1005"/>
      <c r="BX24" s="1005"/>
      <c r="BY24" s="1005"/>
      <c r="BZ24" s="1005"/>
      <c r="CA24" s="1006"/>
      <c r="CB24" s="1052"/>
      <c r="CC24" s="1052"/>
      <c r="CD24" s="1054">
        <v>0</v>
      </c>
      <c r="CE24" s="1054"/>
      <c r="CF24" s="1054"/>
      <c r="CG24" s="1054"/>
      <c r="CH24" s="1054"/>
      <c r="CI24" s="1054"/>
      <c r="CJ24" s="1054"/>
      <c r="CK24" s="1054"/>
      <c r="CL24" s="1054"/>
      <c r="CM24" s="1054"/>
      <c r="CN24" s="1056"/>
      <c r="CO24" s="1056"/>
      <c r="CP24" s="1004">
        <v>0</v>
      </c>
      <c r="CQ24" s="1005"/>
      <c r="CR24" s="1005"/>
      <c r="CS24" s="1005"/>
      <c r="CT24" s="1005"/>
      <c r="CU24" s="1005"/>
      <c r="CV24" s="1005"/>
      <c r="CW24" s="1005"/>
      <c r="CX24" s="1005"/>
      <c r="CY24" s="1005"/>
      <c r="CZ24" s="1005"/>
      <c r="DA24" s="1005"/>
      <c r="DB24" s="1006"/>
      <c r="DC24" s="1004">
        <v>0</v>
      </c>
      <c r="DD24" s="1005"/>
      <c r="DE24" s="1005"/>
      <c r="DF24" s="1005"/>
      <c r="DG24" s="1005"/>
      <c r="DH24" s="1005"/>
      <c r="DI24" s="1005"/>
      <c r="DJ24" s="1005"/>
      <c r="DK24" s="1005"/>
      <c r="DL24" s="1005"/>
      <c r="DM24" s="1005"/>
      <c r="DN24" s="1005"/>
      <c r="DO24" s="1005"/>
      <c r="DP24" s="1005"/>
      <c r="DQ24" s="1005"/>
      <c r="DR24" s="1005"/>
      <c r="DS24" s="1005"/>
      <c r="DT24" s="1006"/>
      <c r="DU24" s="1004">
        <v>0</v>
      </c>
      <c r="DV24" s="1005"/>
      <c r="DW24" s="1005"/>
      <c r="DX24" s="1005"/>
      <c r="DY24" s="1005"/>
      <c r="DZ24" s="1005"/>
      <c r="EA24" s="1005"/>
      <c r="EB24" s="1005"/>
      <c r="EC24" s="1005"/>
      <c r="ED24" s="1005"/>
      <c r="EE24" s="1005"/>
      <c r="EF24" s="1005"/>
      <c r="EG24" s="1006"/>
      <c r="EH24" s="1004">
        <v>0</v>
      </c>
      <c r="EI24" s="1005"/>
      <c r="EJ24" s="1005"/>
      <c r="EK24" s="1005"/>
      <c r="EL24" s="1005"/>
      <c r="EM24" s="1005"/>
      <c r="EN24" s="1005"/>
      <c r="EO24" s="1005"/>
      <c r="EP24" s="1005"/>
      <c r="EQ24" s="1005"/>
      <c r="ER24" s="1005"/>
      <c r="ES24" s="1005"/>
      <c r="ET24" s="1005"/>
      <c r="EU24" s="1004">
        <v>0</v>
      </c>
      <c r="EV24" s="1005"/>
      <c r="EW24" s="1005"/>
      <c r="EX24" s="1005"/>
      <c r="EY24" s="1005"/>
      <c r="EZ24" s="1005"/>
      <c r="FA24" s="1005"/>
      <c r="FB24" s="1005"/>
      <c r="FC24" s="1005"/>
      <c r="FD24" s="1005"/>
      <c r="FE24" s="1005"/>
      <c r="FF24" s="1005"/>
      <c r="FG24" s="1041"/>
    </row>
    <row r="25" spans="1:163" ht="3" customHeight="1" x14ac:dyDescent="0.2">
      <c r="A25" s="156"/>
      <c r="B25" s="1066"/>
      <c r="C25" s="1066"/>
      <c r="D25" s="1066"/>
      <c r="E25" s="1066"/>
      <c r="F25" s="1066"/>
      <c r="G25" s="1066"/>
      <c r="H25" s="1066"/>
      <c r="I25" s="1066"/>
      <c r="J25" s="1066"/>
      <c r="K25" s="1066"/>
      <c r="L25" s="1066"/>
      <c r="M25" s="1066"/>
      <c r="N25" s="1066"/>
      <c r="O25" s="1066"/>
      <c r="P25" s="1066"/>
      <c r="Q25" s="1066"/>
      <c r="R25" s="1066"/>
      <c r="S25" s="1067"/>
      <c r="T25" s="1049"/>
      <c r="U25" s="1050"/>
      <c r="V25" s="1050"/>
      <c r="W25" s="1050"/>
      <c r="X25" s="1050"/>
      <c r="Y25" s="1050"/>
      <c r="Z25" s="1050"/>
      <c r="AA25" s="1050"/>
      <c r="AB25" s="1050"/>
      <c r="AC25" s="1050"/>
      <c r="AD25" s="1051"/>
      <c r="AE25" s="153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5"/>
      <c r="AR25" s="1033"/>
      <c r="AS25" s="1011"/>
      <c r="AT25" s="1011"/>
      <c r="AU25" s="1011"/>
      <c r="AV25" s="1011"/>
      <c r="AW25" s="1011"/>
      <c r="AX25" s="1011"/>
      <c r="AY25" s="1011"/>
      <c r="AZ25" s="1011"/>
      <c r="BA25" s="1011"/>
      <c r="BB25" s="1011"/>
      <c r="BC25" s="1012"/>
      <c r="BD25" s="1011"/>
      <c r="BE25" s="1011"/>
      <c r="BF25" s="1011"/>
      <c r="BG25" s="1011"/>
      <c r="BH25" s="1011"/>
      <c r="BI25" s="1011"/>
      <c r="BJ25" s="1011"/>
      <c r="BK25" s="1011"/>
      <c r="BL25" s="1011"/>
      <c r="BM25" s="1011"/>
      <c r="BN25" s="1011"/>
      <c r="BO25" s="1012"/>
      <c r="BP25" s="1010"/>
      <c r="BQ25" s="1011"/>
      <c r="BR25" s="1011"/>
      <c r="BS25" s="1011"/>
      <c r="BT25" s="1011"/>
      <c r="BU25" s="1011"/>
      <c r="BV25" s="1011"/>
      <c r="BW25" s="1011"/>
      <c r="BX25" s="1011"/>
      <c r="BY25" s="1011"/>
      <c r="BZ25" s="1011"/>
      <c r="CA25" s="1012"/>
      <c r="CB25" s="1053"/>
      <c r="CC25" s="1053"/>
      <c r="CD25" s="1055"/>
      <c r="CE25" s="1055"/>
      <c r="CF25" s="1055"/>
      <c r="CG25" s="1055"/>
      <c r="CH25" s="1055"/>
      <c r="CI25" s="1055"/>
      <c r="CJ25" s="1055"/>
      <c r="CK25" s="1055"/>
      <c r="CL25" s="1055"/>
      <c r="CM25" s="1055"/>
      <c r="CN25" s="1057"/>
      <c r="CO25" s="1057"/>
      <c r="CP25" s="1010"/>
      <c r="CQ25" s="1011"/>
      <c r="CR25" s="1011"/>
      <c r="CS25" s="1011"/>
      <c r="CT25" s="1011"/>
      <c r="CU25" s="1011"/>
      <c r="CV25" s="1011"/>
      <c r="CW25" s="1011"/>
      <c r="CX25" s="1011"/>
      <c r="CY25" s="1011"/>
      <c r="CZ25" s="1011"/>
      <c r="DA25" s="1011"/>
      <c r="DB25" s="1012"/>
      <c r="DC25" s="1010"/>
      <c r="DD25" s="1011"/>
      <c r="DE25" s="1011"/>
      <c r="DF25" s="1011"/>
      <c r="DG25" s="1011"/>
      <c r="DH25" s="1011"/>
      <c r="DI25" s="1011"/>
      <c r="DJ25" s="1011"/>
      <c r="DK25" s="1011"/>
      <c r="DL25" s="1011"/>
      <c r="DM25" s="1011"/>
      <c r="DN25" s="1011"/>
      <c r="DO25" s="1011"/>
      <c r="DP25" s="1011"/>
      <c r="DQ25" s="1011"/>
      <c r="DR25" s="1011"/>
      <c r="DS25" s="1011"/>
      <c r="DT25" s="1012"/>
      <c r="DU25" s="1010"/>
      <c r="DV25" s="1011"/>
      <c r="DW25" s="1011"/>
      <c r="DX25" s="1011"/>
      <c r="DY25" s="1011"/>
      <c r="DZ25" s="1011"/>
      <c r="EA25" s="1011"/>
      <c r="EB25" s="1011"/>
      <c r="EC25" s="1011"/>
      <c r="ED25" s="1011"/>
      <c r="EE25" s="1011"/>
      <c r="EF25" s="1011"/>
      <c r="EG25" s="1012"/>
      <c r="EH25" s="1010"/>
      <c r="EI25" s="1011"/>
      <c r="EJ25" s="1011"/>
      <c r="EK25" s="1011"/>
      <c r="EL25" s="1011"/>
      <c r="EM25" s="1011"/>
      <c r="EN25" s="1011"/>
      <c r="EO25" s="1011"/>
      <c r="EP25" s="1011"/>
      <c r="EQ25" s="1011"/>
      <c r="ER25" s="1011"/>
      <c r="ES25" s="1011"/>
      <c r="ET25" s="1011"/>
      <c r="EU25" s="1010"/>
      <c r="EV25" s="1011"/>
      <c r="EW25" s="1011"/>
      <c r="EX25" s="1011"/>
      <c r="EY25" s="1011"/>
      <c r="EZ25" s="1011"/>
      <c r="FA25" s="1011"/>
      <c r="FB25" s="1011"/>
      <c r="FC25" s="1011"/>
      <c r="FD25" s="1011"/>
      <c r="FE25" s="1011"/>
      <c r="FF25" s="1011"/>
      <c r="FG25" s="1020"/>
    </row>
    <row r="26" spans="1:163" ht="17.100000000000001" customHeight="1" x14ac:dyDescent="0.2">
      <c r="A26" s="151"/>
      <c r="B26" s="1058" t="s">
        <v>355</v>
      </c>
      <c r="C26" s="1058"/>
      <c r="D26" s="1058"/>
      <c r="E26" s="1058"/>
      <c r="F26" s="1058"/>
      <c r="G26" s="1058"/>
      <c r="H26" s="1058"/>
      <c r="I26" s="1058"/>
      <c r="J26" s="1058"/>
      <c r="K26" s="1058"/>
      <c r="L26" s="1058"/>
      <c r="M26" s="1058"/>
      <c r="N26" s="1058"/>
      <c r="O26" s="1058"/>
      <c r="P26" s="1058"/>
      <c r="Q26" s="1058"/>
      <c r="R26" s="1058"/>
      <c r="S26" s="1059"/>
      <c r="T26" s="1021" t="s">
        <v>356</v>
      </c>
      <c r="U26" s="1022"/>
      <c r="V26" s="1022"/>
      <c r="W26" s="1022"/>
      <c r="X26" s="1022"/>
      <c r="Y26" s="1022"/>
      <c r="Z26" s="1022"/>
      <c r="AA26" s="1022"/>
      <c r="AB26" s="1022"/>
      <c r="AC26" s="1022"/>
      <c r="AD26" s="1023"/>
      <c r="AE26" s="1027" t="s">
        <v>9</v>
      </c>
      <c r="AF26" s="1028"/>
      <c r="AG26" s="1028"/>
      <c r="AH26" s="1028"/>
      <c r="AI26" s="1028"/>
      <c r="AJ26" s="1028"/>
      <c r="AK26" s="1029" t="s">
        <v>303</v>
      </c>
      <c r="AL26" s="1029"/>
      <c r="AM26" s="1029"/>
      <c r="AN26" s="1030" t="s">
        <v>0</v>
      </c>
      <c r="AO26" s="1030"/>
      <c r="AP26" s="1030"/>
      <c r="AQ26" s="1031"/>
      <c r="AR26" s="1080">
        <v>0</v>
      </c>
      <c r="AS26" s="1008"/>
      <c r="AT26" s="1008"/>
      <c r="AU26" s="1008"/>
      <c r="AV26" s="1008"/>
      <c r="AW26" s="1008"/>
      <c r="AX26" s="1008"/>
      <c r="AY26" s="1008"/>
      <c r="AZ26" s="1008"/>
      <c r="BA26" s="1008"/>
      <c r="BB26" s="1008"/>
      <c r="BC26" s="1009"/>
      <c r="BD26" s="1008">
        <v>0</v>
      </c>
      <c r="BE26" s="1008"/>
      <c r="BF26" s="1008"/>
      <c r="BG26" s="1008"/>
      <c r="BH26" s="1008"/>
      <c r="BI26" s="1008"/>
      <c r="BJ26" s="1008"/>
      <c r="BK26" s="1008"/>
      <c r="BL26" s="1008"/>
      <c r="BM26" s="1008"/>
      <c r="BN26" s="1008"/>
      <c r="BO26" s="1009"/>
      <c r="BP26" s="1007">
        <v>268916</v>
      </c>
      <c r="BQ26" s="1008"/>
      <c r="BR26" s="1008"/>
      <c r="BS26" s="1008"/>
      <c r="BT26" s="1008"/>
      <c r="BU26" s="1008"/>
      <c r="BV26" s="1008"/>
      <c r="BW26" s="1008"/>
      <c r="BX26" s="1008"/>
      <c r="BY26" s="1008"/>
      <c r="BZ26" s="1008"/>
      <c r="CA26" s="1009"/>
      <c r="CB26" s="1035"/>
      <c r="CC26" s="1035"/>
      <c r="CD26" s="1037">
        <v>0</v>
      </c>
      <c r="CE26" s="1037"/>
      <c r="CF26" s="1037"/>
      <c r="CG26" s="1037"/>
      <c r="CH26" s="1037"/>
      <c r="CI26" s="1037"/>
      <c r="CJ26" s="1037"/>
      <c r="CK26" s="1037"/>
      <c r="CL26" s="1037"/>
      <c r="CM26" s="1037"/>
      <c r="CN26" s="1039"/>
      <c r="CO26" s="1039"/>
      <c r="CP26" s="1007">
        <v>0</v>
      </c>
      <c r="CQ26" s="1008"/>
      <c r="CR26" s="1008"/>
      <c r="CS26" s="1008"/>
      <c r="CT26" s="1008"/>
      <c r="CU26" s="1008"/>
      <c r="CV26" s="1008"/>
      <c r="CW26" s="1008"/>
      <c r="CX26" s="1008"/>
      <c r="CY26" s="1008"/>
      <c r="CZ26" s="1008"/>
      <c r="DA26" s="1008"/>
      <c r="DB26" s="1009"/>
      <c r="DC26" s="1007">
        <v>0</v>
      </c>
      <c r="DD26" s="1008"/>
      <c r="DE26" s="1008"/>
      <c r="DF26" s="1008"/>
      <c r="DG26" s="1008"/>
      <c r="DH26" s="1008"/>
      <c r="DI26" s="1008"/>
      <c r="DJ26" s="1008"/>
      <c r="DK26" s="1008"/>
      <c r="DL26" s="1008"/>
      <c r="DM26" s="1008"/>
      <c r="DN26" s="1008"/>
      <c r="DO26" s="1008"/>
      <c r="DP26" s="1008"/>
      <c r="DQ26" s="1008"/>
      <c r="DR26" s="1008"/>
      <c r="DS26" s="1008"/>
      <c r="DT26" s="1009"/>
      <c r="DU26" s="1007">
        <v>0</v>
      </c>
      <c r="DV26" s="1008"/>
      <c r="DW26" s="1008"/>
      <c r="DX26" s="1008"/>
      <c r="DY26" s="1008"/>
      <c r="DZ26" s="1008"/>
      <c r="EA26" s="1008"/>
      <c r="EB26" s="1008"/>
      <c r="EC26" s="1008"/>
      <c r="ED26" s="1008"/>
      <c r="EE26" s="1008"/>
      <c r="EF26" s="1008"/>
      <c r="EG26" s="1009"/>
      <c r="EH26" s="1007">
        <v>268916</v>
      </c>
      <c r="EI26" s="1008"/>
      <c r="EJ26" s="1008"/>
      <c r="EK26" s="1008"/>
      <c r="EL26" s="1008"/>
      <c r="EM26" s="1008"/>
      <c r="EN26" s="1008"/>
      <c r="EO26" s="1008"/>
      <c r="EP26" s="1008"/>
      <c r="EQ26" s="1008"/>
      <c r="ER26" s="1008"/>
      <c r="ES26" s="1008"/>
      <c r="ET26" s="1008"/>
      <c r="EU26" s="1007">
        <v>0</v>
      </c>
      <c r="EV26" s="1008"/>
      <c r="EW26" s="1008"/>
      <c r="EX26" s="1008"/>
      <c r="EY26" s="1008"/>
      <c r="EZ26" s="1008"/>
      <c r="FA26" s="1008"/>
      <c r="FB26" s="1008"/>
      <c r="FC26" s="1008"/>
      <c r="FD26" s="1008"/>
      <c r="FE26" s="1008"/>
      <c r="FF26" s="1008"/>
      <c r="FG26" s="1079"/>
    </row>
    <row r="27" spans="1:163" ht="3" customHeight="1" x14ac:dyDescent="0.2">
      <c r="A27" s="152"/>
      <c r="B27" s="1060"/>
      <c r="C27" s="1060"/>
      <c r="D27" s="1060"/>
      <c r="E27" s="1060"/>
      <c r="F27" s="1060"/>
      <c r="G27" s="1060"/>
      <c r="H27" s="1060"/>
      <c r="I27" s="1060"/>
      <c r="J27" s="1060"/>
      <c r="K27" s="1060"/>
      <c r="L27" s="1060"/>
      <c r="M27" s="1060"/>
      <c r="N27" s="1060"/>
      <c r="O27" s="1060"/>
      <c r="P27" s="1060"/>
      <c r="Q27" s="1060"/>
      <c r="R27" s="1060"/>
      <c r="S27" s="1061"/>
      <c r="T27" s="1024"/>
      <c r="U27" s="1025"/>
      <c r="V27" s="1025"/>
      <c r="W27" s="1025"/>
      <c r="X27" s="1025"/>
      <c r="Y27" s="1025"/>
      <c r="Z27" s="1025"/>
      <c r="AA27" s="1025"/>
      <c r="AB27" s="1025"/>
      <c r="AC27" s="1025"/>
      <c r="AD27" s="1026"/>
      <c r="AE27" s="153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5"/>
      <c r="AR27" s="1033"/>
      <c r="AS27" s="1011"/>
      <c r="AT27" s="1011"/>
      <c r="AU27" s="1011"/>
      <c r="AV27" s="1011"/>
      <c r="AW27" s="1011"/>
      <c r="AX27" s="1011"/>
      <c r="AY27" s="1011"/>
      <c r="AZ27" s="1011"/>
      <c r="BA27" s="1011"/>
      <c r="BB27" s="1011"/>
      <c r="BC27" s="1012"/>
      <c r="BD27" s="1011"/>
      <c r="BE27" s="1011"/>
      <c r="BF27" s="1011"/>
      <c r="BG27" s="1011"/>
      <c r="BH27" s="1011"/>
      <c r="BI27" s="1011"/>
      <c r="BJ27" s="1011"/>
      <c r="BK27" s="1011"/>
      <c r="BL27" s="1011"/>
      <c r="BM27" s="1011"/>
      <c r="BN27" s="1011"/>
      <c r="BO27" s="1012"/>
      <c r="BP27" s="1010"/>
      <c r="BQ27" s="1011"/>
      <c r="BR27" s="1011"/>
      <c r="BS27" s="1011"/>
      <c r="BT27" s="1011"/>
      <c r="BU27" s="1011"/>
      <c r="BV27" s="1011"/>
      <c r="BW27" s="1011"/>
      <c r="BX27" s="1011"/>
      <c r="BY27" s="1011"/>
      <c r="BZ27" s="1011"/>
      <c r="CA27" s="1012"/>
      <c r="CB27" s="1035"/>
      <c r="CC27" s="1035"/>
      <c r="CD27" s="1037"/>
      <c r="CE27" s="1037"/>
      <c r="CF27" s="1037"/>
      <c r="CG27" s="1037"/>
      <c r="CH27" s="1037"/>
      <c r="CI27" s="1037"/>
      <c r="CJ27" s="1037"/>
      <c r="CK27" s="1037"/>
      <c r="CL27" s="1037"/>
      <c r="CM27" s="1037"/>
      <c r="CN27" s="1039"/>
      <c r="CO27" s="1039"/>
      <c r="CP27" s="1010"/>
      <c r="CQ27" s="1011"/>
      <c r="CR27" s="1011"/>
      <c r="CS27" s="1011"/>
      <c r="CT27" s="1011"/>
      <c r="CU27" s="1011"/>
      <c r="CV27" s="1011"/>
      <c r="CW27" s="1011"/>
      <c r="CX27" s="1011"/>
      <c r="CY27" s="1011"/>
      <c r="CZ27" s="1011"/>
      <c r="DA27" s="1011"/>
      <c r="DB27" s="1012"/>
      <c r="DC27" s="1010"/>
      <c r="DD27" s="1011"/>
      <c r="DE27" s="1011"/>
      <c r="DF27" s="1011"/>
      <c r="DG27" s="1011"/>
      <c r="DH27" s="1011"/>
      <c r="DI27" s="1011"/>
      <c r="DJ27" s="1011"/>
      <c r="DK27" s="1011"/>
      <c r="DL27" s="1011"/>
      <c r="DM27" s="1011"/>
      <c r="DN27" s="1011"/>
      <c r="DO27" s="1011"/>
      <c r="DP27" s="1011"/>
      <c r="DQ27" s="1011"/>
      <c r="DR27" s="1011"/>
      <c r="DS27" s="1011"/>
      <c r="DT27" s="1012"/>
      <c r="DU27" s="1010"/>
      <c r="DV27" s="1011"/>
      <c r="DW27" s="1011"/>
      <c r="DX27" s="1011"/>
      <c r="DY27" s="1011"/>
      <c r="DZ27" s="1011"/>
      <c r="EA27" s="1011"/>
      <c r="EB27" s="1011"/>
      <c r="EC27" s="1011"/>
      <c r="ED27" s="1011"/>
      <c r="EE27" s="1011"/>
      <c r="EF27" s="1011"/>
      <c r="EG27" s="1012"/>
      <c r="EH27" s="1010"/>
      <c r="EI27" s="1011"/>
      <c r="EJ27" s="1011"/>
      <c r="EK27" s="1011"/>
      <c r="EL27" s="1011"/>
      <c r="EM27" s="1011"/>
      <c r="EN27" s="1011"/>
      <c r="EO27" s="1011"/>
      <c r="EP27" s="1011"/>
      <c r="EQ27" s="1011"/>
      <c r="ER27" s="1011"/>
      <c r="ES27" s="1011"/>
      <c r="ET27" s="1011"/>
      <c r="EU27" s="1010"/>
      <c r="EV27" s="1011"/>
      <c r="EW27" s="1011"/>
      <c r="EX27" s="1011"/>
      <c r="EY27" s="1011"/>
      <c r="EZ27" s="1011"/>
      <c r="FA27" s="1011"/>
      <c r="FB27" s="1011"/>
      <c r="FC27" s="1011"/>
      <c r="FD27" s="1011"/>
      <c r="FE27" s="1011"/>
      <c r="FF27" s="1011"/>
      <c r="FG27" s="1020"/>
    </row>
    <row r="28" spans="1:163" ht="17.100000000000001" customHeight="1" x14ac:dyDescent="0.2">
      <c r="A28" s="152"/>
      <c r="B28" s="1060"/>
      <c r="C28" s="1060"/>
      <c r="D28" s="1060"/>
      <c r="E28" s="1060"/>
      <c r="F28" s="1060"/>
      <c r="G28" s="1060"/>
      <c r="H28" s="1060"/>
      <c r="I28" s="1060"/>
      <c r="J28" s="1060"/>
      <c r="K28" s="1060"/>
      <c r="L28" s="1060"/>
      <c r="M28" s="1060"/>
      <c r="N28" s="1060"/>
      <c r="O28" s="1060"/>
      <c r="P28" s="1060"/>
      <c r="Q28" s="1060"/>
      <c r="R28" s="1060"/>
      <c r="S28" s="1061"/>
      <c r="T28" s="1021" t="s">
        <v>357</v>
      </c>
      <c r="U28" s="1022"/>
      <c r="V28" s="1022"/>
      <c r="W28" s="1022"/>
      <c r="X28" s="1022"/>
      <c r="Y28" s="1022"/>
      <c r="Z28" s="1022"/>
      <c r="AA28" s="1022"/>
      <c r="AB28" s="1022"/>
      <c r="AC28" s="1022"/>
      <c r="AD28" s="1023"/>
      <c r="AE28" s="1027" t="s">
        <v>9</v>
      </c>
      <c r="AF28" s="1028"/>
      <c r="AG28" s="1028"/>
      <c r="AH28" s="1028"/>
      <c r="AI28" s="1028"/>
      <c r="AJ28" s="1028"/>
      <c r="AK28" s="1029" t="s">
        <v>80</v>
      </c>
      <c r="AL28" s="1029"/>
      <c r="AM28" s="1029"/>
      <c r="AN28" s="1030" t="s">
        <v>0</v>
      </c>
      <c r="AO28" s="1030"/>
      <c r="AP28" s="1030"/>
      <c r="AQ28" s="1031"/>
      <c r="AR28" s="1032">
        <v>0</v>
      </c>
      <c r="AS28" s="1005"/>
      <c r="AT28" s="1005"/>
      <c r="AU28" s="1005"/>
      <c r="AV28" s="1005"/>
      <c r="AW28" s="1005"/>
      <c r="AX28" s="1005"/>
      <c r="AY28" s="1005"/>
      <c r="AZ28" s="1005"/>
      <c r="BA28" s="1005"/>
      <c r="BB28" s="1005"/>
      <c r="BC28" s="1006"/>
      <c r="BD28" s="1005">
        <v>0</v>
      </c>
      <c r="BE28" s="1005"/>
      <c r="BF28" s="1005"/>
      <c r="BG28" s="1005"/>
      <c r="BH28" s="1005"/>
      <c r="BI28" s="1005"/>
      <c r="BJ28" s="1005"/>
      <c r="BK28" s="1005"/>
      <c r="BL28" s="1005"/>
      <c r="BM28" s="1005"/>
      <c r="BN28" s="1005"/>
      <c r="BO28" s="1006"/>
      <c r="BP28" s="1004">
        <v>0</v>
      </c>
      <c r="BQ28" s="1005"/>
      <c r="BR28" s="1005"/>
      <c r="BS28" s="1005"/>
      <c r="BT28" s="1005"/>
      <c r="BU28" s="1005"/>
      <c r="BV28" s="1005"/>
      <c r="BW28" s="1005"/>
      <c r="BX28" s="1005"/>
      <c r="BY28" s="1005"/>
      <c r="BZ28" s="1005"/>
      <c r="CA28" s="1006"/>
      <c r="CB28" s="1052"/>
      <c r="CC28" s="1052"/>
      <c r="CD28" s="1054">
        <v>0</v>
      </c>
      <c r="CE28" s="1054"/>
      <c r="CF28" s="1054"/>
      <c r="CG28" s="1054"/>
      <c r="CH28" s="1054"/>
      <c r="CI28" s="1054"/>
      <c r="CJ28" s="1054"/>
      <c r="CK28" s="1054"/>
      <c r="CL28" s="1054"/>
      <c r="CM28" s="1054"/>
      <c r="CN28" s="1056"/>
      <c r="CO28" s="1056"/>
      <c r="CP28" s="1004">
        <v>0</v>
      </c>
      <c r="CQ28" s="1005"/>
      <c r="CR28" s="1005"/>
      <c r="CS28" s="1005"/>
      <c r="CT28" s="1005"/>
      <c r="CU28" s="1005"/>
      <c r="CV28" s="1005"/>
      <c r="CW28" s="1005"/>
      <c r="CX28" s="1005"/>
      <c r="CY28" s="1005"/>
      <c r="CZ28" s="1005"/>
      <c r="DA28" s="1005"/>
      <c r="DB28" s="1006"/>
      <c r="DC28" s="1004">
        <v>0</v>
      </c>
      <c r="DD28" s="1005"/>
      <c r="DE28" s="1005"/>
      <c r="DF28" s="1005"/>
      <c r="DG28" s="1005"/>
      <c r="DH28" s="1005"/>
      <c r="DI28" s="1005"/>
      <c r="DJ28" s="1005"/>
      <c r="DK28" s="1005"/>
      <c r="DL28" s="1005"/>
      <c r="DM28" s="1005"/>
      <c r="DN28" s="1005"/>
      <c r="DO28" s="1005"/>
      <c r="DP28" s="1005"/>
      <c r="DQ28" s="1005"/>
      <c r="DR28" s="1005"/>
      <c r="DS28" s="1005"/>
      <c r="DT28" s="1006"/>
      <c r="DU28" s="1004">
        <v>0</v>
      </c>
      <c r="DV28" s="1005"/>
      <c r="DW28" s="1005"/>
      <c r="DX28" s="1005"/>
      <c r="DY28" s="1005"/>
      <c r="DZ28" s="1005"/>
      <c r="EA28" s="1005"/>
      <c r="EB28" s="1005"/>
      <c r="EC28" s="1005"/>
      <c r="ED28" s="1005"/>
      <c r="EE28" s="1005"/>
      <c r="EF28" s="1005"/>
      <c r="EG28" s="1006"/>
      <c r="EH28" s="1004">
        <v>0</v>
      </c>
      <c r="EI28" s="1005"/>
      <c r="EJ28" s="1005"/>
      <c r="EK28" s="1005"/>
      <c r="EL28" s="1005"/>
      <c r="EM28" s="1005"/>
      <c r="EN28" s="1005"/>
      <c r="EO28" s="1005"/>
      <c r="EP28" s="1005"/>
      <c r="EQ28" s="1005"/>
      <c r="ER28" s="1005"/>
      <c r="ES28" s="1005"/>
      <c r="ET28" s="1005"/>
      <c r="EU28" s="1004">
        <v>0</v>
      </c>
      <c r="EV28" s="1005"/>
      <c r="EW28" s="1005"/>
      <c r="EX28" s="1005"/>
      <c r="EY28" s="1005"/>
      <c r="EZ28" s="1005"/>
      <c r="FA28" s="1005"/>
      <c r="FB28" s="1005"/>
      <c r="FC28" s="1005"/>
      <c r="FD28" s="1005"/>
      <c r="FE28" s="1005"/>
      <c r="FF28" s="1005"/>
      <c r="FG28" s="1041"/>
    </row>
    <row r="29" spans="1:163" ht="3" customHeight="1" thickBot="1" x14ac:dyDescent="0.25">
      <c r="A29" s="156"/>
      <c r="B29" s="1062"/>
      <c r="C29" s="1062"/>
      <c r="D29" s="1062"/>
      <c r="E29" s="1062"/>
      <c r="F29" s="1062"/>
      <c r="G29" s="1062"/>
      <c r="H29" s="1062"/>
      <c r="I29" s="1062"/>
      <c r="J29" s="1062"/>
      <c r="K29" s="1062"/>
      <c r="L29" s="1062"/>
      <c r="M29" s="1062"/>
      <c r="N29" s="1062"/>
      <c r="O29" s="1062"/>
      <c r="P29" s="1062"/>
      <c r="Q29" s="1062"/>
      <c r="R29" s="1062"/>
      <c r="S29" s="1063"/>
      <c r="T29" s="1024"/>
      <c r="U29" s="1025"/>
      <c r="V29" s="1025"/>
      <c r="W29" s="1025"/>
      <c r="X29" s="1025"/>
      <c r="Y29" s="1025"/>
      <c r="Z29" s="1025"/>
      <c r="AA29" s="1025"/>
      <c r="AB29" s="1025"/>
      <c r="AC29" s="1025"/>
      <c r="AD29" s="1026"/>
      <c r="AE29" s="153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5"/>
      <c r="AR29" s="1081"/>
      <c r="AS29" s="1082"/>
      <c r="AT29" s="1082"/>
      <c r="AU29" s="1082"/>
      <c r="AV29" s="1082"/>
      <c r="AW29" s="1082"/>
      <c r="AX29" s="1082"/>
      <c r="AY29" s="1082"/>
      <c r="AZ29" s="1082"/>
      <c r="BA29" s="1082"/>
      <c r="BB29" s="1082"/>
      <c r="BC29" s="1083"/>
      <c r="BD29" s="1082"/>
      <c r="BE29" s="1082"/>
      <c r="BF29" s="1082"/>
      <c r="BG29" s="1082"/>
      <c r="BH29" s="1082"/>
      <c r="BI29" s="1082"/>
      <c r="BJ29" s="1082"/>
      <c r="BK29" s="1082"/>
      <c r="BL29" s="1082"/>
      <c r="BM29" s="1082"/>
      <c r="BN29" s="1082"/>
      <c r="BO29" s="1083"/>
      <c r="BP29" s="1084"/>
      <c r="BQ29" s="1082"/>
      <c r="BR29" s="1082"/>
      <c r="BS29" s="1082"/>
      <c r="BT29" s="1082"/>
      <c r="BU29" s="1082"/>
      <c r="BV29" s="1082"/>
      <c r="BW29" s="1082"/>
      <c r="BX29" s="1082"/>
      <c r="BY29" s="1082"/>
      <c r="BZ29" s="1082"/>
      <c r="CA29" s="1083"/>
      <c r="CB29" s="1101"/>
      <c r="CC29" s="1101"/>
      <c r="CD29" s="1102"/>
      <c r="CE29" s="1102"/>
      <c r="CF29" s="1102"/>
      <c r="CG29" s="1102"/>
      <c r="CH29" s="1102"/>
      <c r="CI29" s="1102"/>
      <c r="CJ29" s="1102"/>
      <c r="CK29" s="1102"/>
      <c r="CL29" s="1102"/>
      <c r="CM29" s="1102"/>
      <c r="CN29" s="1103"/>
      <c r="CO29" s="1103"/>
      <c r="CP29" s="1084"/>
      <c r="CQ29" s="1082"/>
      <c r="CR29" s="1082"/>
      <c r="CS29" s="1082"/>
      <c r="CT29" s="1082"/>
      <c r="CU29" s="1082"/>
      <c r="CV29" s="1082"/>
      <c r="CW29" s="1082"/>
      <c r="CX29" s="1082"/>
      <c r="CY29" s="1082"/>
      <c r="CZ29" s="1082"/>
      <c r="DA29" s="1082"/>
      <c r="DB29" s="1083"/>
      <c r="DC29" s="1084"/>
      <c r="DD29" s="1082"/>
      <c r="DE29" s="1082"/>
      <c r="DF29" s="1082"/>
      <c r="DG29" s="1082"/>
      <c r="DH29" s="1082"/>
      <c r="DI29" s="1082"/>
      <c r="DJ29" s="1082"/>
      <c r="DK29" s="1082"/>
      <c r="DL29" s="1082"/>
      <c r="DM29" s="1082"/>
      <c r="DN29" s="1082"/>
      <c r="DO29" s="1082"/>
      <c r="DP29" s="1082"/>
      <c r="DQ29" s="1082"/>
      <c r="DR29" s="1082"/>
      <c r="DS29" s="1082"/>
      <c r="DT29" s="1083"/>
      <c r="DU29" s="1084"/>
      <c r="DV29" s="1082"/>
      <c r="DW29" s="1082"/>
      <c r="DX29" s="1082"/>
      <c r="DY29" s="1082"/>
      <c r="DZ29" s="1082"/>
      <c r="EA29" s="1082"/>
      <c r="EB29" s="1082"/>
      <c r="EC29" s="1082"/>
      <c r="ED29" s="1082"/>
      <c r="EE29" s="1082"/>
      <c r="EF29" s="1082"/>
      <c r="EG29" s="1083"/>
      <c r="EH29" s="1084"/>
      <c r="EI29" s="1082"/>
      <c r="EJ29" s="1082"/>
      <c r="EK29" s="1082"/>
      <c r="EL29" s="1082"/>
      <c r="EM29" s="1082"/>
      <c r="EN29" s="1082"/>
      <c r="EO29" s="1082"/>
      <c r="EP29" s="1082"/>
      <c r="EQ29" s="1082"/>
      <c r="ER29" s="1082"/>
      <c r="ES29" s="1082"/>
      <c r="ET29" s="1082"/>
      <c r="EU29" s="1084"/>
      <c r="EV29" s="1082"/>
      <c r="EW29" s="1082"/>
      <c r="EX29" s="1082"/>
      <c r="EY29" s="1082"/>
      <c r="EZ29" s="1082"/>
      <c r="FA29" s="1082"/>
      <c r="FB29" s="1082"/>
      <c r="FC29" s="1082"/>
      <c r="FD29" s="1082"/>
      <c r="FE29" s="1082"/>
      <c r="FF29" s="1082"/>
      <c r="FG29" s="1085"/>
    </row>
    <row r="30" spans="1:163" s="56" customFormat="1" ht="15.75" customHeight="1" x14ac:dyDescent="0.2">
      <c r="FG30" s="53"/>
    </row>
    <row r="31" spans="1:163" s="31" customFormat="1" ht="15" x14ac:dyDescent="0.25">
      <c r="A31" s="994" t="s">
        <v>358</v>
      </c>
      <c r="B31" s="994"/>
      <c r="C31" s="994"/>
      <c r="D31" s="994"/>
      <c r="E31" s="994"/>
      <c r="F31" s="994"/>
      <c r="G31" s="994"/>
      <c r="H31" s="994"/>
      <c r="I31" s="994"/>
      <c r="J31" s="994"/>
      <c r="K31" s="994"/>
      <c r="L31" s="994"/>
      <c r="M31" s="994"/>
      <c r="N31" s="994"/>
      <c r="O31" s="994"/>
      <c r="P31" s="994"/>
      <c r="Q31" s="994"/>
      <c r="R31" s="994"/>
      <c r="S31" s="994"/>
      <c r="T31" s="994"/>
      <c r="U31" s="994"/>
      <c r="V31" s="994"/>
      <c r="W31" s="994"/>
      <c r="X31" s="994"/>
      <c r="Y31" s="994"/>
      <c r="Z31" s="994"/>
      <c r="AA31" s="994"/>
      <c r="AB31" s="994"/>
      <c r="AC31" s="994"/>
      <c r="AD31" s="994"/>
      <c r="AE31" s="994"/>
      <c r="AF31" s="994"/>
      <c r="AG31" s="994"/>
      <c r="AH31" s="994"/>
      <c r="AI31" s="994"/>
      <c r="AJ31" s="994"/>
      <c r="AK31" s="994"/>
      <c r="AL31" s="994"/>
      <c r="AM31" s="994"/>
      <c r="AN31" s="994"/>
      <c r="AO31" s="994"/>
      <c r="AP31" s="994"/>
      <c r="AQ31" s="994"/>
      <c r="AR31" s="994"/>
      <c r="AS31" s="994"/>
      <c r="AT31" s="994"/>
      <c r="AU31" s="994"/>
      <c r="AV31" s="994"/>
      <c r="AW31" s="994"/>
      <c r="AX31" s="994"/>
      <c r="AY31" s="994"/>
      <c r="AZ31" s="994"/>
      <c r="BA31" s="994"/>
      <c r="BB31" s="994"/>
      <c r="BC31" s="994"/>
      <c r="BD31" s="994"/>
      <c r="BE31" s="994"/>
      <c r="BF31" s="994"/>
      <c r="BG31" s="994"/>
      <c r="BH31" s="994"/>
      <c r="BI31" s="994"/>
      <c r="BJ31" s="994"/>
      <c r="BK31" s="994"/>
      <c r="BL31" s="994"/>
      <c r="BM31" s="994"/>
      <c r="BN31" s="994"/>
      <c r="BO31" s="994"/>
      <c r="BP31" s="994"/>
      <c r="BQ31" s="994"/>
      <c r="BR31" s="994"/>
      <c r="BS31" s="994"/>
      <c r="BT31" s="994"/>
      <c r="BU31" s="994"/>
      <c r="BV31" s="994"/>
      <c r="BW31" s="994"/>
      <c r="BX31" s="994"/>
      <c r="BY31" s="994"/>
      <c r="BZ31" s="994"/>
      <c r="CA31" s="994"/>
      <c r="CB31" s="994"/>
      <c r="CC31" s="994"/>
      <c r="CD31" s="994"/>
      <c r="CE31" s="994"/>
      <c r="CF31" s="994"/>
      <c r="CG31" s="994"/>
      <c r="CH31" s="994"/>
      <c r="CI31" s="994"/>
      <c r="CJ31" s="994"/>
      <c r="CK31" s="994"/>
      <c r="CL31" s="994"/>
      <c r="CM31" s="994"/>
      <c r="CN31" s="994"/>
      <c r="CO31" s="994"/>
      <c r="CP31" s="994"/>
      <c r="CQ31" s="994"/>
      <c r="CR31" s="994"/>
      <c r="CS31" s="994"/>
      <c r="CT31" s="994"/>
      <c r="CU31" s="994"/>
      <c r="CV31" s="994"/>
      <c r="CW31" s="994"/>
      <c r="CX31" s="994"/>
      <c r="CY31" s="994"/>
      <c r="CZ31" s="994"/>
      <c r="DA31" s="994"/>
      <c r="DB31" s="994"/>
      <c r="DC31" s="994"/>
      <c r="DD31" s="994"/>
      <c r="DE31" s="994"/>
      <c r="DF31" s="994"/>
      <c r="DG31" s="994"/>
      <c r="DH31" s="994"/>
      <c r="DI31" s="994"/>
      <c r="DJ31" s="994"/>
      <c r="DK31" s="994"/>
      <c r="DL31" s="994"/>
      <c r="DM31" s="994"/>
      <c r="DN31" s="994"/>
      <c r="DO31" s="994"/>
      <c r="DP31" s="994"/>
      <c r="DQ31" s="994"/>
      <c r="DR31" s="994"/>
      <c r="DS31" s="994"/>
      <c r="DT31" s="994"/>
      <c r="DU31" s="994"/>
      <c r="DV31" s="994"/>
      <c r="DW31" s="994"/>
      <c r="DX31" s="994"/>
      <c r="DY31" s="994"/>
      <c r="DZ31" s="994"/>
      <c r="EA31" s="994"/>
      <c r="EB31" s="994"/>
      <c r="EC31" s="994"/>
      <c r="ED31" s="994"/>
      <c r="EE31" s="994"/>
      <c r="EF31" s="994"/>
      <c r="EG31" s="994"/>
      <c r="EH31" s="994"/>
      <c r="EI31" s="994"/>
      <c r="EJ31" s="994"/>
    </row>
    <row r="33" spans="1:163" s="56" customFormat="1" ht="13.5" customHeight="1" x14ac:dyDescent="0.2">
      <c r="A33" s="1086" t="s">
        <v>10</v>
      </c>
      <c r="B33" s="1087"/>
      <c r="C33" s="1087"/>
      <c r="D33" s="1087"/>
      <c r="E33" s="1087"/>
      <c r="F33" s="1087"/>
      <c r="G33" s="1087"/>
      <c r="H33" s="1087"/>
      <c r="I33" s="1087"/>
      <c r="J33" s="1087"/>
      <c r="K33" s="1087"/>
      <c r="L33" s="1087"/>
      <c r="M33" s="1087"/>
      <c r="N33" s="1087"/>
      <c r="O33" s="1087"/>
      <c r="P33" s="1087"/>
      <c r="Q33" s="1087"/>
      <c r="R33" s="1087"/>
      <c r="S33" s="1087"/>
      <c r="T33" s="1087"/>
      <c r="U33" s="1087"/>
      <c r="V33" s="1087"/>
      <c r="W33" s="1087"/>
      <c r="X33" s="1087"/>
      <c r="Y33" s="1087"/>
      <c r="Z33" s="1087"/>
      <c r="AA33" s="1087"/>
      <c r="AB33" s="1087"/>
      <c r="AC33" s="1087"/>
      <c r="AD33" s="1087"/>
      <c r="AE33" s="1087"/>
      <c r="AF33" s="1087"/>
      <c r="AG33" s="1087"/>
      <c r="AH33" s="1087"/>
      <c r="AI33" s="1087"/>
      <c r="AJ33" s="1087"/>
      <c r="AK33" s="1087"/>
      <c r="AL33" s="1087"/>
      <c r="AM33" s="1087"/>
      <c r="AN33" s="1087"/>
      <c r="AO33" s="1087"/>
      <c r="AP33" s="1087"/>
      <c r="AQ33" s="1088"/>
      <c r="AR33" s="1095" t="s">
        <v>81</v>
      </c>
      <c r="AS33" s="1095"/>
      <c r="AT33" s="1095"/>
      <c r="AU33" s="1095"/>
      <c r="AV33" s="1095"/>
      <c r="AW33" s="1095"/>
      <c r="AX33" s="1095"/>
      <c r="AY33" s="1095"/>
      <c r="AZ33" s="1095"/>
      <c r="BA33" s="1095"/>
      <c r="BB33" s="1095"/>
      <c r="BC33" s="1095"/>
      <c r="BD33" s="1095"/>
      <c r="BE33" s="158"/>
      <c r="BF33" s="57"/>
      <c r="BG33" s="57"/>
      <c r="BH33" s="57"/>
      <c r="BI33" s="57" t="s">
        <v>22</v>
      </c>
      <c r="BJ33" s="57"/>
      <c r="BK33" s="159"/>
      <c r="BL33" s="159"/>
      <c r="BM33" s="1096" t="s">
        <v>83</v>
      </c>
      <c r="BN33" s="1096"/>
      <c r="BO33" s="1096"/>
      <c r="BP33" s="1096"/>
      <c r="BQ33" s="1096"/>
      <c r="BR33" s="1096"/>
      <c r="BS33" s="1096"/>
      <c r="BT33" s="1096"/>
      <c r="BU33" s="1096"/>
      <c r="BV33" s="1096"/>
      <c r="BW33" s="1096"/>
      <c r="BX33" s="1096"/>
      <c r="BY33" s="1096"/>
      <c r="BZ33" s="1096"/>
      <c r="CA33" s="1096"/>
      <c r="CB33" s="1096"/>
      <c r="CC33" s="159"/>
      <c r="CD33" s="57"/>
      <c r="CE33" s="57"/>
      <c r="CF33" s="160"/>
      <c r="CG33" s="1097" t="s">
        <v>1</v>
      </c>
      <c r="CH33" s="1098"/>
      <c r="CI33" s="1098"/>
      <c r="CJ33" s="1098"/>
      <c r="CK33" s="1098"/>
      <c r="CL33" s="1098"/>
      <c r="CM33" s="1098"/>
      <c r="CN33" s="1098"/>
      <c r="CO33" s="1098"/>
      <c r="CP33" s="1098"/>
      <c r="CQ33" s="1098"/>
      <c r="CR33" s="1098"/>
      <c r="CS33" s="1098"/>
      <c r="CT33" s="1098"/>
      <c r="CU33" s="1098"/>
      <c r="CV33" s="1098"/>
      <c r="CW33" s="1098"/>
      <c r="CX33" s="1098"/>
      <c r="CY33" s="1098"/>
      <c r="CZ33" s="1098"/>
      <c r="DA33" s="1098"/>
      <c r="DB33" s="1098"/>
      <c r="DC33" s="1098"/>
      <c r="DD33" s="1098"/>
      <c r="DE33" s="1098"/>
      <c r="DF33" s="1098"/>
      <c r="DG33" s="1098"/>
      <c r="DH33" s="1099"/>
      <c r="DI33" s="1097" t="s">
        <v>1</v>
      </c>
      <c r="DJ33" s="1098"/>
      <c r="DK33" s="1098"/>
      <c r="DL33" s="1098"/>
      <c r="DM33" s="1098"/>
      <c r="DN33" s="1098"/>
      <c r="DO33" s="1098"/>
      <c r="DP33" s="1098"/>
      <c r="DQ33" s="1098"/>
      <c r="DR33" s="1098"/>
      <c r="DS33" s="1098"/>
      <c r="DT33" s="1098"/>
      <c r="DU33" s="1098"/>
      <c r="DV33" s="1098"/>
      <c r="DW33" s="1098"/>
      <c r="DX33" s="1098"/>
      <c r="DY33" s="1098"/>
      <c r="DZ33" s="1098"/>
      <c r="EA33" s="1098"/>
      <c r="EB33" s="1098"/>
      <c r="EC33" s="1098"/>
      <c r="ED33" s="1098"/>
      <c r="EE33" s="1098"/>
      <c r="EF33" s="1098"/>
      <c r="EG33" s="1098"/>
      <c r="EH33" s="1098"/>
      <c r="EI33" s="1098"/>
      <c r="EJ33" s="1099"/>
    </row>
    <row r="34" spans="1:163" s="56" customFormat="1" ht="14.25" customHeight="1" x14ac:dyDescent="0.2">
      <c r="A34" s="1089"/>
      <c r="B34" s="1090"/>
      <c r="C34" s="1090"/>
      <c r="D34" s="1090"/>
      <c r="E34" s="1090"/>
      <c r="F34" s="1090"/>
      <c r="G34" s="1090"/>
      <c r="H34" s="1090"/>
      <c r="I34" s="1090"/>
      <c r="J34" s="1090"/>
      <c r="K34" s="1090"/>
      <c r="L34" s="1090"/>
      <c r="M34" s="1090"/>
      <c r="N34" s="1090"/>
      <c r="O34" s="1090"/>
      <c r="P34" s="1090"/>
      <c r="Q34" s="1090"/>
      <c r="R34" s="1090"/>
      <c r="S34" s="1090"/>
      <c r="T34" s="1090"/>
      <c r="U34" s="1090"/>
      <c r="V34" s="1090"/>
      <c r="W34" s="1090"/>
      <c r="X34" s="1090"/>
      <c r="Y34" s="1090"/>
      <c r="Z34" s="1090"/>
      <c r="AA34" s="1090"/>
      <c r="AB34" s="1090"/>
      <c r="AC34" s="1090"/>
      <c r="AD34" s="1090"/>
      <c r="AE34" s="1090"/>
      <c r="AF34" s="1090"/>
      <c r="AG34" s="1090"/>
      <c r="AH34" s="1090"/>
      <c r="AI34" s="1090"/>
      <c r="AJ34" s="1090"/>
      <c r="AK34" s="1090"/>
      <c r="AL34" s="1090"/>
      <c r="AM34" s="1090"/>
      <c r="AN34" s="1090"/>
      <c r="AO34" s="1090"/>
      <c r="AP34" s="1090"/>
      <c r="AQ34" s="1091"/>
      <c r="AR34" s="1095"/>
      <c r="AS34" s="1095"/>
      <c r="AT34" s="1095"/>
      <c r="AU34" s="1095"/>
      <c r="AV34" s="1095"/>
      <c r="AW34" s="1095"/>
      <c r="AX34" s="1095"/>
      <c r="AY34" s="1095"/>
      <c r="AZ34" s="1095"/>
      <c r="BA34" s="1095"/>
      <c r="BB34" s="1095"/>
      <c r="BC34" s="1095"/>
      <c r="BD34" s="1095"/>
      <c r="BE34" s="161"/>
      <c r="BM34" s="1100">
        <v>20</v>
      </c>
      <c r="BN34" s="1100"/>
      <c r="BO34" s="1100"/>
      <c r="BP34" s="1100"/>
      <c r="BQ34" s="1121" t="s">
        <v>303</v>
      </c>
      <c r="BR34" s="1121"/>
      <c r="BS34" s="1121"/>
      <c r="BT34" s="1121"/>
      <c r="BU34" s="56" t="s">
        <v>0</v>
      </c>
      <c r="CF34" s="162"/>
      <c r="CG34" s="161"/>
      <c r="CN34" s="1100">
        <v>20</v>
      </c>
      <c r="CO34" s="1100"/>
      <c r="CP34" s="1100"/>
      <c r="CQ34" s="1100"/>
      <c r="CR34" s="1121" t="s">
        <v>80</v>
      </c>
      <c r="CS34" s="1121"/>
      <c r="CT34" s="1121"/>
      <c r="CU34" s="1121"/>
      <c r="CV34" s="1121"/>
      <c r="CW34" s="1121"/>
      <c r="CX34" s="56" t="s">
        <v>0</v>
      </c>
      <c r="DH34" s="162"/>
      <c r="DI34" s="161"/>
      <c r="DP34" s="1100">
        <v>20</v>
      </c>
      <c r="DQ34" s="1100"/>
      <c r="DR34" s="1100"/>
      <c r="DS34" s="1100"/>
      <c r="DT34" s="1121" t="s">
        <v>79</v>
      </c>
      <c r="DU34" s="1121"/>
      <c r="DV34" s="1121"/>
      <c r="DW34" s="1121"/>
      <c r="DX34" s="1121"/>
      <c r="DY34" s="1121"/>
      <c r="DZ34" s="56" t="s">
        <v>0</v>
      </c>
      <c r="EJ34" s="162"/>
    </row>
    <row r="35" spans="1:163" s="56" customFormat="1" ht="6" customHeight="1" thickBot="1" x14ac:dyDescent="0.25">
      <c r="A35" s="1092"/>
      <c r="B35" s="1093"/>
      <c r="C35" s="1093"/>
      <c r="D35" s="1093"/>
      <c r="E35" s="1093"/>
      <c r="F35" s="1093"/>
      <c r="G35" s="1093"/>
      <c r="H35" s="1093"/>
      <c r="I35" s="1093"/>
      <c r="J35" s="1093"/>
      <c r="K35" s="1093"/>
      <c r="L35" s="1093"/>
      <c r="M35" s="1093"/>
      <c r="N35" s="1093"/>
      <c r="O35" s="1093"/>
      <c r="P35" s="1093"/>
      <c r="Q35" s="1093"/>
      <c r="R35" s="1093"/>
      <c r="S35" s="1093"/>
      <c r="T35" s="1093"/>
      <c r="U35" s="1093"/>
      <c r="V35" s="1093"/>
      <c r="W35" s="1093"/>
      <c r="X35" s="1093"/>
      <c r="Y35" s="1093"/>
      <c r="Z35" s="1093"/>
      <c r="AA35" s="1093"/>
      <c r="AB35" s="1093"/>
      <c r="AC35" s="1093"/>
      <c r="AD35" s="1093"/>
      <c r="AE35" s="1093"/>
      <c r="AF35" s="1093"/>
      <c r="AG35" s="1093"/>
      <c r="AH35" s="1093"/>
      <c r="AI35" s="1093"/>
      <c r="AJ35" s="1093"/>
      <c r="AK35" s="1093"/>
      <c r="AL35" s="1093"/>
      <c r="AM35" s="1093"/>
      <c r="AN35" s="1093"/>
      <c r="AO35" s="1093"/>
      <c r="AP35" s="1093"/>
      <c r="AQ35" s="1094"/>
      <c r="AR35" s="1095"/>
      <c r="AS35" s="1095"/>
      <c r="AT35" s="1095"/>
      <c r="AU35" s="1095"/>
      <c r="AV35" s="1095"/>
      <c r="AW35" s="1095"/>
      <c r="AX35" s="1095"/>
      <c r="AY35" s="1095"/>
      <c r="AZ35" s="1095"/>
      <c r="BA35" s="1095"/>
      <c r="BB35" s="1095"/>
      <c r="BC35" s="1095"/>
      <c r="BD35" s="1095"/>
      <c r="BE35" s="161"/>
      <c r="CF35" s="162"/>
      <c r="CG35" s="161"/>
      <c r="DH35" s="162"/>
      <c r="DI35" s="161"/>
      <c r="EJ35" s="162"/>
    </row>
    <row r="36" spans="1:163" s="55" customFormat="1" ht="28.5" customHeight="1" x14ac:dyDescent="0.2">
      <c r="A36" s="163"/>
      <c r="B36" s="1122" t="s">
        <v>359</v>
      </c>
      <c r="C36" s="1122"/>
      <c r="D36" s="1122"/>
      <c r="E36" s="1122"/>
      <c r="F36" s="1122"/>
      <c r="G36" s="1122"/>
      <c r="H36" s="1122"/>
      <c r="I36" s="1122"/>
      <c r="J36" s="1122"/>
      <c r="K36" s="1122"/>
      <c r="L36" s="1122"/>
      <c r="M36" s="1122"/>
      <c r="N36" s="1122"/>
      <c r="O36" s="1122"/>
      <c r="P36" s="1122"/>
      <c r="Q36" s="1122"/>
      <c r="R36" s="1122"/>
      <c r="S36" s="1122"/>
      <c r="T36" s="1122"/>
      <c r="U36" s="1122"/>
      <c r="V36" s="1122"/>
      <c r="W36" s="1122"/>
      <c r="X36" s="1122"/>
      <c r="Y36" s="1122"/>
      <c r="Z36" s="1122"/>
      <c r="AA36" s="1122"/>
      <c r="AB36" s="1122"/>
      <c r="AC36" s="1122"/>
      <c r="AD36" s="1122"/>
      <c r="AE36" s="1122"/>
      <c r="AF36" s="1122"/>
      <c r="AG36" s="1122"/>
      <c r="AH36" s="1122"/>
      <c r="AI36" s="1122"/>
      <c r="AJ36" s="1122"/>
      <c r="AK36" s="1122"/>
      <c r="AL36" s="1122"/>
      <c r="AM36" s="1122"/>
      <c r="AN36" s="1122"/>
      <c r="AO36" s="1122"/>
      <c r="AP36" s="1122"/>
      <c r="AQ36" s="1123"/>
      <c r="AR36" s="1070">
        <v>5320</v>
      </c>
      <c r="AS36" s="1071"/>
      <c r="AT36" s="1071"/>
      <c r="AU36" s="1071"/>
      <c r="AV36" s="1071"/>
      <c r="AW36" s="1071"/>
      <c r="AX36" s="1071"/>
      <c r="AY36" s="1071"/>
      <c r="AZ36" s="1071"/>
      <c r="BA36" s="1071"/>
      <c r="BB36" s="1071"/>
      <c r="BC36" s="1071"/>
      <c r="BD36" s="1072"/>
      <c r="BE36" s="1124">
        <v>0</v>
      </c>
      <c r="BF36" s="1125"/>
      <c r="BG36" s="1125"/>
      <c r="BH36" s="1125"/>
      <c r="BI36" s="1125"/>
      <c r="BJ36" s="1125"/>
      <c r="BK36" s="1125"/>
      <c r="BL36" s="1125"/>
      <c r="BM36" s="1125"/>
      <c r="BN36" s="1125"/>
      <c r="BO36" s="1125"/>
      <c r="BP36" s="1125"/>
      <c r="BQ36" s="1125"/>
      <c r="BR36" s="1125"/>
      <c r="BS36" s="1125"/>
      <c r="BT36" s="1125"/>
      <c r="BU36" s="1125"/>
      <c r="BV36" s="1125"/>
      <c r="BW36" s="1125"/>
      <c r="BX36" s="1125"/>
      <c r="BY36" s="1125"/>
      <c r="BZ36" s="1125"/>
      <c r="CA36" s="1125"/>
      <c r="CB36" s="1125"/>
      <c r="CC36" s="1125"/>
      <c r="CD36" s="1125"/>
      <c r="CE36" s="1125"/>
      <c r="CF36" s="1126"/>
      <c r="CG36" s="1127">
        <v>0</v>
      </c>
      <c r="CH36" s="1125"/>
      <c r="CI36" s="1125"/>
      <c r="CJ36" s="1125"/>
      <c r="CK36" s="1125"/>
      <c r="CL36" s="1125"/>
      <c r="CM36" s="1125"/>
      <c r="CN36" s="1125"/>
      <c r="CO36" s="1125"/>
      <c r="CP36" s="1125"/>
      <c r="CQ36" s="1125"/>
      <c r="CR36" s="1125"/>
      <c r="CS36" s="1125"/>
      <c r="CT36" s="1125"/>
      <c r="CU36" s="1125"/>
      <c r="CV36" s="1125"/>
      <c r="CW36" s="1125"/>
      <c r="CX36" s="1125"/>
      <c r="CY36" s="1125"/>
      <c r="CZ36" s="1125"/>
      <c r="DA36" s="1125"/>
      <c r="DB36" s="1125"/>
      <c r="DC36" s="1125"/>
      <c r="DD36" s="1125"/>
      <c r="DE36" s="1125"/>
      <c r="DF36" s="1125"/>
      <c r="DG36" s="1125"/>
      <c r="DH36" s="1126"/>
      <c r="DI36" s="1127">
        <v>0</v>
      </c>
      <c r="DJ36" s="1125"/>
      <c r="DK36" s="1125"/>
      <c r="DL36" s="1125"/>
      <c r="DM36" s="1125"/>
      <c r="DN36" s="1125"/>
      <c r="DO36" s="1125"/>
      <c r="DP36" s="1125"/>
      <c r="DQ36" s="1125"/>
      <c r="DR36" s="1125"/>
      <c r="DS36" s="1125"/>
      <c r="DT36" s="1125"/>
      <c r="DU36" s="1125"/>
      <c r="DV36" s="1125"/>
      <c r="DW36" s="1125"/>
      <c r="DX36" s="1125"/>
      <c r="DY36" s="1125"/>
      <c r="DZ36" s="1125"/>
      <c r="EA36" s="1125"/>
      <c r="EB36" s="1125"/>
      <c r="EC36" s="1125"/>
      <c r="ED36" s="1125"/>
      <c r="EE36" s="1125"/>
      <c r="EF36" s="1125"/>
      <c r="EG36" s="1125"/>
      <c r="EH36" s="1125"/>
      <c r="EI36" s="1125"/>
      <c r="EJ36" s="1128"/>
    </row>
    <row r="37" spans="1:163" s="55" customFormat="1" ht="14.25" customHeight="1" x14ac:dyDescent="0.2">
      <c r="A37" s="164"/>
      <c r="B37" s="1104" t="s">
        <v>13</v>
      </c>
      <c r="C37" s="1104"/>
      <c r="D37" s="1104"/>
      <c r="E37" s="1104"/>
      <c r="F37" s="1104"/>
      <c r="G37" s="1104"/>
      <c r="H37" s="1104"/>
      <c r="I37" s="1104"/>
      <c r="J37" s="1104"/>
      <c r="K37" s="1104"/>
      <c r="L37" s="1104"/>
      <c r="M37" s="1104"/>
      <c r="N37" s="1104"/>
      <c r="O37" s="1104"/>
      <c r="P37" s="1104"/>
      <c r="Q37" s="1104"/>
      <c r="R37" s="1104"/>
      <c r="S37" s="1104"/>
      <c r="T37" s="1104"/>
      <c r="U37" s="1104"/>
      <c r="V37" s="1104"/>
      <c r="W37" s="1104"/>
      <c r="X37" s="1104"/>
      <c r="Y37" s="1104"/>
      <c r="Z37" s="1104"/>
      <c r="AA37" s="1104"/>
      <c r="AB37" s="1104"/>
      <c r="AC37" s="1104"/>
      <c r="AD37" s="1104"/>
      <c r="AE37" s="1104"/>
      <c r="AF37" s="1104"/>
      <c r="AG37" s="1104"/>
      <c r="AH37" s="1104"/>
      <c r="AI37" s="1104"/>
      <c r="AJ37" s="1104"/>
      <c r="AK37" s="1104"/>
      <c r="AL37" s="1104"/>
      <c r="AM37" s="1104"/>
      <c r="AN37" s="1104"/>
      <c r="AO37" s="1104"/>
      <c r="AP37" s="1104"/>
      <c r="AQ37" s="1105"/>
      <c r="AR37" s="1106"/>
      <c r="AS37" s="1107"/>
      <c r="AT37" s="1107"/>
      <c r="AU37" s="1107"/>
      <c r="AV37" s="1107"/>
      <c r="AW37" s="1107"/>
      <c r="AX37" s="1107"/>
      <c r="AY37" s="1107"/>
      <c r="AZ37" s="1107"/>
      <c r="BA37" s="1107"/>
      <c r="BB37" s="1107"/>
      <c r="BC37" s="1107"/>
      <c r="BD37" s="1108"/>
      <c r="BE37" s="1109">
        <v>0</v>
      </c>
      <c r="BF37" s="1098"/>
      <c r="BG37" s="1098"/>
      <c r="BH37" s="1098"/>
      <c r="BI37" s="1098"/>
      <c r="BJ37" s="1098"/>
      <c r="BK37" s="1098"/>
      <c r="BL37" s="1098"/>
      <c r="BM37" s="1098"/>
      <c r="BN37" s="1098"/>
      <c r="BO37" s="1098"/>
      <c r="BP37" s="1098"/>
      <c r="BQ37" s="1098"/>
      <c r="BR37" s="1098"/>
      <c r="BS37" s="1098"/>
      <c r="BT37" s="1098"/>
      <c r="BU37" s="1098"/>
      <c r="BV37" s="1098"/>
      <c r="BW37" s="1098"/>
      <c r="BX37" s="1098"/>
      <c r="BY37" s="1098"/>
      <c r="BZ37" s="1098"/>
      <c r="CA37" s="1098"/>
      <c r="CB37" s="1098"/>
      <c r="CC37" s="1098"/>
      <c r="CD37" s="1098"/>
      <c r="CE37" s="1098"/>
      <c r="CF37" s="1099"/>
      <c r="CG37" s="1097">
        <v>0</v>
      </c>
      <c r="CH37" s="1098"/>
      <c r="CI37" s="1098"/>
      <c r="CJ37" s="1098"/>
      <c r="CK37" s="1098"/>
      <c r="CL37" s="1098"/>
      <c r="CM37" s="1098"/>
      <c r="CN37" s="1098"/>
      <c r="CO37" s="1098"/>
      <c r="CP37" s="1098"/>
      <c r="CQ37" s="1098"/>
      <c r="CR37" s="1098"/>
      <c r="CS37" s="1098"/>
      <c r="CT37" s="1098"/>
      <c r="CU37" s="1098"/>
      <c r="CV37" s="1098"/>
      <c r="CW37" s="1098"/>
      <c r="CX37" s="1098"/>
      <c r="CY37" s="1098"/>
      <c r="CZ37" s="1098"/>
      <c r="DA37" s="1098"/>
      <c r="DB37" s="1098"/>
      <c r="DC37" s="1098"/>
      <c r="DD37" s="1098"/>
      <c r="DE37" s="1098"/>
      <c r="DF37" s="1098"/>
      <c r="DG37" s="1098"/>
      <c r="DH37" s="1099"/>
      <c r="DI37" s="1097">
        <v>0</v>
      </c>
      <c r="DJ37" s="1098"/>
      <c r="DK37" s="1098"/>
      <c r="DL37" s="1098"/>
      <c r="DM37" s="1098"/>
      <c r="DN37" s="1098"/>
      <c r="DO37" s="1098"/>
      <c r="DP37" s="1098"/>
      <c r="DQ37" s="1098"/>
      <c r="DR37" s="1098"/>
      <c r="DS37" s="1098"/>
      <c r="DT37" s="1098"/>
      <c r="DU37" s="1098"/>
      <c r="DV37" s="1098"/>
      <c r="DW37" s="1098"/>
      <c r="DX37" s="1098"/>
      <c r="DY37" s="1098"/>
      <c r="DZ37" s="1098"/>
      <c r="EA37" s="1098"/>
      <c r="EB37" s="1098"/>
      <c r="EC37" s="1098"/>
      <c r="ED37" s="1098"/>
      <c r="EE37" s="1098"/>
      <c r="EF37" s="1098"/>
      <c r="EG37" s="1098"/>
      <c r="EH37" s="1098"/>
      <c r="EI37" s="1098"/>
      <c r="EJ37" s="1114"/>
    </row>
    <row r="38" spans="1:163" s="55" customFormat="1" ht="13.5" customHeight="1" x14ac:dyDescent="0.2">
      <c r="A38" s="165"/>
      <c r="B38" s="1116" t="s">
        <v>360</v>
      </c>
      <c r="C38" s="1116"/>
      <c r="D38" s="1116"/>
      <c r="E38" s="1116"/>
      <c r="F38" s="1116"/>
      <c r="G38" s="1116"/>
      <c r="H38" s="1116"/>
      <c r="I38" s="1116"/>
      <c r="J38" s="1116"/>
      <c r="K38" s="1116"/>
      <c r="L38" s="1116"/>
      <c r="M38" s="1116"/>
      <c r="N38" s="1116"/>
      <c r="O38" s="1116"/>
      <c r="P38" s="1116"/>
      <c r="Q38" s="1116"/>
      <c r="R38" s="1116"/>
      <c r="S38" s="1116"/>
      <c r="T38" s="1116"/>
      <c r="U38" s="1116"/>
      <c r="V38" s="1116"/>
      <c r="W38" s="1116"/>
      <c r="X38" s="1116"/>
      <c r="Y38" s="1116"/>
      <c r="Z38" s="1116"/>
      <c r="AA38" s="1116"/>
      <c r="AB38" s="1116"/>
      <c r="AC38" s="1116"/>
      <c r="AD38" s="1116"/>
      <c r="AE38" s="1116"/>
      <c r="AF38" s="1116"/>
      <c r="AG38" s="1116"/>
      <c r="AH38" s="1116"/>
      <c r="AI38" s="1116"/>
      <c r="AJ38" s="1116"/>
      <c r="AK38" s="1116"/>
      <c r="AL38" s="1116"/>
      <c r="AM38" s="1116"/>
      <c r="AN38" s="1116"/>
      <c r="AO38" s="1116"/>
      <c r="AP38" s="1116"/>
      <c r="AQ38" s="1117"/>
      <c r="AR38" s="1118"/>
      <c r="AS38" s="1119"/>
      <c r="AT38" s="1119"/>
      <c r="AU38" s="1119"/>
      <c r="AV38" s="1119"/>
      <c r="AW38" s="1119"/>
      <c r="AX38" s="1119"/>
      <c r="AY38" s="1119"/>
      <c r="AZ38" s="1119"/>
      <c r="BA38" s="1119"/>
      <c r="BB38" s="1119"/>
      <c r="BC38" s="1119"/>
      <c r="BD38" s="1120"/>
      <c r="BE38" s="1110"/>
      <c r="BF38" s="1111"/>
      <c r="BG38" s="1111"/>
      <c r="BH38" s="1111"/>
      <c r="BI38" s="1111"/>
      <c r="BJ38" s="1111"/>
      <c r="BK38" s="1111"/>
      <c r="BL38" s="1111"/>
      <c r="BM38" s="1111"/>
      <c r="BN38" s="1111"/>
      <c r="BO38" s="1111"/>
      <c r="BP38" s="1111"/>
      <c r="BQ38" s="1111"/>
      <c r="BR38" s="1111"/>
      <c r="BS38" s="1111"/>
      <c r="BT38" s="1111"/>
      <c r="BU38" s="1111"/>
      <c r="BV38" s="1111"/>
      <c r="BW38" s="1111"/>
      <c r="BX38" s="1111"/>
      <c r="BY38" s="1111"/>
      <c r="BZ38" s="1111"/>
      <c r="CA38" s="1111"/>
      <c r="CB38" s="1111"/>
      <c r="CC38" s="1111"/>
      <c r="CD38" s="1111"/>
      <c r="CE38" s="1111"/>
      <c r="CF38" s="1112"/>
      <c r="CG38" s="1113"/>
      <c r="CH38" s="1111"/>
      <c r="CI38" s="1111"/>
      <c r="CJ38" s="1111"/>
      <c r="CK38" s="1111"/>
      <c r="CL38" s="1111"/>
      <c r="CM38" s="1111"/>
      <c r="CN38" s="1111"/>
      <c r="CO38" s="1111"/>
      <c r="CP38" s="1111"/>
      <c r="CQ38" s="1111"/>
      <c r="CR38" s="1111"/>
      <c r="CS38" s="1111"/>
      <c r="CT38" s="1111"/>
      <c r="CU38" s="1111"/>
      <c r="CV38" s="1111"/>
      <c r="CW38" s="1111"/>
      <c r="CX38" s="1111"/>
      <c r="CY38" s="1111"/>
      <c r="CZ38" s="1111"/>
      <c r="DA38" s="1111"/>
      <c r="DB38" s="1111"/>
      <c r="DC38" s="1111"/>
      <c r="DD38" s="1111"/>
      <c r="DE38" s="1111"/>
      <c r="DF38" s="1111"/>
      <c r="DG38" s="1111"/>
      <c r="DH38" s="1112"/>
      <c r="DI38" s="1113"/>
      <c r="DJ38" s="1111"/>
      <c r="DK38" s="1111"/>
      <c r="DL38" s="1111"/>
      <c r="DM38" s="1111"/>
      <c r="DN38" s="1111"/>
      <c r="DO38" s="1111"/>
      <c r="DP38" s="1111"/>
      <c r="DQ38" s="1111"/>
      <c r="DR38" s="1111"/>
      <c r="DS38" s="1111"/>
      <c r="DT38" s="1111"/>
      <c r="DU38" s="1111"/>
      <c r="DV38" s="1111"/>
      <c r="DW38" s="1111"/>
      <c r="DX38" s="1111"/>
      <c r="DY38" s="1111"/>
      <c r="DZ38" s="1111"/>
      <c r="EA38" s="1111"/>
      <c r="EB38" s="1111"/>
      <c r="EC38" s="1111"/>
      <c r="ED38" s="1111"/>
      <c r="EE38" s="1111"/>
      <c r="EF38" s="1111"/>
      <c r="EG38" s="1111"/>
      <c r="EH38" s="1111"/>
      <c r="EI38" s="1111"/>
      <c r="EJ38" s="1115"/>
    </row>
    <row r="39" spans="1:163" s="55" customFormat="1" ht="18" customHeight="1" x14ac:dyDescent="0.2">
      <c r="A39" s="163"/>
      <c r="B39" s="1122" t="s">
        <v>319</v>
      </c>
      <c r="C39" s="1122"/>
      <c r="D39" s="1122"/>
      <c r="E39" s="1122"/>
      <c r="F39" s="1122"/>
      <c r="G39" s="1122"/>
      <c r="H39" s="1122"/>
      <c r="I39" s="1122"/>
      <c r="J39" s="1122"/>
      <c r="K39" s="1122"/>
      <c r="L39" s="1122"/>
      <c r="M39" s="1122"/>
      <c r="N39" s="1122"/>
      <c r="O39" s="1122"/>
      <c r="P39" s="1122"/>
      <c r="Q39" s="1122"/>
      <c r="R39" s="1122"/>
      <c r="S39" s="1122"/>
      <c r="T39" s="1122"/>
      <c r="U39" s="1122"/>
      <c r="V39" s="1122"/>
      <c r="W39" s="1122"/>
      <c r="X39" s="1122"/>
      <c r="Y39" s="1122"/>
      <c r="Z39" s="1122"/>
      <c r="AA39" s="1122"/>
      <c r="AB39" s="1122"/>
      <c r="AC39" s="1122"/>
      <c r="AD39" s="1122"/>
      <c r="AE39" s="1122"/>
      <c r="AF39" s="1122"/>
      <c r="AG39" s="1122"/>
      <c r="AH39" s="1122"/>
      <c r="AI39" s="1122"/>
      <c r="AJ39" s="1122"/>
      <c r="AK39" s="1122"/>
      <c r="AL39" s="1122"/>
      <c r="AM39" s="1122"/>
      <c r="AN39" s="1122"/>
      <c r="AO39" s="1122"/>
      <c r="AP39" s="1122"/>
      <c r="AQ39" s="1123"/>
      <c r="AR39" s="1106"/>
      <c r="AS39" s="1107"/>
      <c r="AT39" s="1107"/>
      <c r="AU39" s="1107"/>
      <c r="AV39" s="1107"/>
      <c r="AW39" s="1107"/>
      <c r="AX39" s="1107"/>
      <c r="AY39" s="1107"/>
      <c r="AZ39" s="1107"/>
      <c r="BA39" s="1107"/>
      <c r="BB39" s="1107"/>
      <c r="BC39" s="1107"/>
      <c r="BD39" s="1108"/>
      <c r="BE39" s="1129">
        <v>0</v>
      </c>
      <c r="BF39" s="1130"/>
      <c r="BG39" s="1130"/>
      <c r="BH39" s="1130"/>
      <c r="BI39" s="1130"/>
      <c r="BJ39" s="1130"/>
      <c r="BK39" s="1130"/>
      <c r="BL39" s="1130"/>
      <c r="BM39" s="1130"/>
      <c r="BN39" s="1130"/>
      <c r="BO39" s="1130"/>
      <c r="BP39" s="1130"/>
      <c r="BQ39" s="1130"/>
      <c r="BR39" s="1130"/>
      <c r="BS39" s="1130"/>
      <c r="BT39" s="1130"/>
      <c r="BU39" s="1130"/>
      <c r="BV39" s="1130"/>
      <c r="BW39" s="1130"/>
      <c r="BX39" s="1130"/>
      <c r="BY39" s="1130"/>
      <c r="BZ39" s="1130"/>
      <c r="CA39" s="1130"/>
      <c r="CB39" s="1130"/>
      <c r="CC39" s="1130"/>
      <c r="CD39" s="1130"/>
      <c r="CE39" s="1130"/>
      <c r="CF39" s="1131"/>
      <c r="CG39" s="1132">
        <v>0</v>
      </c>
      <c r="CH39" s="1130"/>
      <c r="CI39" s="1130"/>
      <c r="CJ39" s="1130"/>
      <c r="CK39" s="1130"/>
      <c r="CL39" s="1130"/>
      <c r="CM39" s="1130"/>
      <c r="CN39" s="1130"/>
      <c r="CO39" s="1130"/>
      <c r="CP39" s="1130"/>
      <c r="CQ39" s="1130"/>
      <c r="CR39" s="1130"/>
      <c r="CS39" s="1130"/>
      <c r="CT39" s="1130"/>
      <c r="CU39" s="1130"/>
      <c r="CV39" s="1130"/>
      <c r="CW39" s="1130"/>
      <c r="CX39" s="1130"/>
      <c r="CY39" s="1130"/>
      <c r="CZ39" s="1130"/>
      <c r="DA39" s="1130"/>
      <c r="DB39" s="1130"/>
      <c r="DC39" s="1130"/>
      <c r="DD39" s="1130"/>
      <c r="DE39" s="1130"/>
      <c r="DF39" s="1130"/>
      <c r="DG39" s="1130"/>
      <c r="DH39" s="1131"/>
      <c r="DI39" s="1132">
        <v>0</v>
      </c>
      <c r="DJ39" s="1130"/>
      <c r="DK39" s="1130"/>
      <c r="DL39" s="1130"/>
      <c r="DM39" s="1130"/>
      <c r="DN39" s="1130"/>
      <c r="DO39" s="1130"/>
      <c r="DP39" s="1130"/>
      <c r="DQ39" s="1130"/>
      <c r="DR39" s="1130"/>
      <c r="DS39" s="1130"/>
      <c r="DT39" s="1130"/>
      <c r="DU39" s="1130"/>
      <c r="DV39" s="1130"/>
      <c r="DW39" s="1130"/>
      <c r="DX39" s="1130"/>
      <c r="DY39" s="1130"/>
      <c r="DZ39" s="1130"/>
      <c r="EA39" s="1130"/>
      <c r="EB39" s="1130"/>
      <c r="EC39" s="1130"/>
      <c r="ED39" s="1130"/>
      <c r="EE39" s="1130"/>
      <c r="EF39" s="1130"/>
      <c r="EG39" s="1130"/>
      <c r="EH39" s="1130"/>
      <c r="EI39" s="1130"/>
      <c r="EJ39" s="1133"/>
    </row>
    <row r="40" spans="1:163" s="55" customFormat="1" ht="28.5" customHeight="1" x14ac:dyDescent="0.2">
      <c r="A40" s="163"/>
      <c r="B40" s="1122" t="s">
        <v>361</v>
      </c>
      <c r="C40" s="1122"/>
      <c r="D40" s="1122"/>
      <c r="E40" s="1122"/>
      <c r="F40" s="1122"/>
      <c r="G40" s="1122"/>
      <c r="H40" s="1122"/>
      <c r="I40" s="1122"/>
      <c r="J40" s="1122"/>
      <c r="K40" s="1122"/>
      <c r="L40" s="1122"/>
      <c r="M40" s="1122"/>
      <c r="N40" s="1122"/>
      <c r="O40" s="1122"/>
      <c r="P40" s="1122"/>
      <c r="Q40" s="1122"/>
      <c r="R40" s="1122"/>
      <c r="S40" s="1122"/>
      <c r="T40" s="1122"/>
      <c r="U40" s="1122"/>
      <c r="V40" s="1122"/>
      <c r="W40" s="1122"/>
      <c r="X40" s="1122"/>
      <c r="Y40" s="1122"/>
      <c r="Z40" s="1122"/>
      <c r="AA40" s="1122"/>
      <c r="AB40" s="1122"/>
      <c r="AC40" s="1122"/>
      <c r="AD40" s="1122"/>
      <c r="AE40" s="1122"/>
      <c r="AF40" s="1122"/>
      <c r="AG40" s="1122"/>
      <c r="AH40" s="1122"/>
      <c r="AI40" s="1122"/>
      <c r="AJ40" s="1122"/>
      <c r="AK40" s="1122"/>
      <c r="AL40" s="1122"/>
      <c r="AM40" s="1122"/>
      <c r="AN40" s="1122"/>
      <c r="AO40" s="1122"/>
      <c r="AP40" s="1122"/>
      <c r="AQ40" s="1123"/>
      <c r="AR40" s="1070">
        <v>5325</v>
      </c>
      <c r="AS40" s="1071"/>
      <c r="AT40" s="1071"/>
      <c r="AU40" s="1071"/>
      <c r="AV40" s="1071"/>
      <c r="AW40" s="1071"/>
      <c r="AX40" s="1071"/>
      <c r="AY40" s="1071"/>
      <c r="AZ40" s="1071"/>
      <c r="BA40" s="1071"/>
      <c r="BB40" s="1071"/>
      <c r="BC40" s="1071"/>
      <c r="BD40" s="1072"/>
      <c r="BE40" s="1129">
        <v>0</v>
      </c>
      <c r="BF40" s="1130"/>
      <c r="BG40" s="1130"/>
      <c r="BH40" s="1130"/>
      <c r="BI40" s="1130"/>
      <c r="BJ40" s="1130"/>
      <c r="BK40" s="1130"/>
      <c r="BL40" s="1130"/>
      <c r="BM40" s="1130"/>
      <c r="BN40" s="1130"/>
      <c r="BO40" s="1130"/>
      <c r="BP40" s="1130"/>
      <c r="BQ40" s="1130"/>
      <c r="BR40" s="1130"/>
      <c r="BS40" s="1130"/>
      <c r="BT40" s="1130"/>
      <c r="BU40" s="1130"/>
      <c r="BV40" s="1130"/>
      <c r="BW40" s="1130"/>
      <c r="BX40" s="1130"/>
      <c r="BY40" s="1130"/>
      <c r="BZ40" s="1130"/>
      <c r="CA40" s="1130"/>
      <c r="CB40" s="1130"/>
      <c r="CC40" s="1130"/>
      <c r="CD40" s="1130"/>
      <c r="CE40" s="1130"/>
      <c r="CF40" s="1131"/>
      <c r="CG40" s="1132">
        <v>0</v>
      </c>
      <c r="CH40" s="1130"/>
      <c r="CI40" s="1130"/>
      <c r="CJ40" s="1130"/>
      <c r="CK40" s="1130"/>
      <c r="CL40" s="1130"/>
      <c r="CM40" s="1130"/>
      <c r="CN40" s="1130"/>
      <c r="CO40" s="1130"/>
      <c r="CP40" s="1130"/>
      <c r="CQ40" s="1130"/>
      <c r="CR40" s="1130"/>
      <c r="CS40" s="1130"/>
      <c r="CT40" s="1130"/>
      <c r="CU40" s="1130"/>
      <c r="CV40" s="1130"/>
      <c r="CW40" s="1130"/>
      <c r="CX40" s="1130"/>
      <c r="CY40" s="1130"/>
      <c r="CZ40" s="1130"/>
      <c r="DA40" s="1130"/>
      <c r="DB40" s="1130"/>
      <c r="DC40" s="1130"/>
      <c r="DD40" s="1130"/>
      <c r="DE40" s="1130"/>
      <c r="DF40" s="1130"/>
      <c r="DG40" s="1130"/>
      <c r="DH40" s="1131"/>
      <c r="DI40" s="1132">
        <v>0</v>
      </c>
      <c r="DJ40" s="1130"/>
      <c r="DK40" s="1130"/>
      <c r="DL40" s="1130"/>
      <c r="DM40" s="1130"/>
      <c r="DN40" s="1130"/>
      <c r="DO40" s="1130"/>
      <c r="DP40" s="1130"/>
      <c r="DQ40" s="1130"/>
      <c r="DR40" s="1130"/>
      <c r="DS40" s="1130"/>
      <c r="DT40" s="1130"/>
      <c r="DU40" s="1130"/>
      <c r="DV40" s="1130"/>
      <c r="DW40" s="1130"/>
      <c r="DX40" s="1130"/>
      <c r="DY40" s="1130"/>
      <c r="DZ40" s="1130"/>
      <c r="EA40" s="1130"/>
      <c r="EB40" s="1130"/>
      <c r="EC40" s="1130"/>
      <c r="ED40" s="1130"/>
      <c r="EE40" s="1130"/>
      <c r="EF40" s="1130"/>
      <c r="EG40" s="1130"/>
      <c r="EH40" s="1130"/>
      <c r="EI40" s="1130"/>
      <c r="EJ40" s="1133"/>
    </row>
    <row r="41" spans="1:163" s="55" customFormat="1" ht="14.25" customHeight="1" x14ac:dyDescent="0.2">
      <c r="A41" s="164"/>
      <c r="B41" s="1104" t="s">
        <v>13</v>
      </c>
      <c r="C41" s="1104"/>
      <c r="D41" s="1104"/>
      <c r="E41" s="1104"/>
      <c r="F41" s="1104"/>
      <c r="G41" s="1104"/>
      <c r="H41" s="1104"/>
      <c r="I41" s="1104"/>
      <c r="J41" s="1104"/>
      <c r="K41" s="1104"/>
      <c r="L41" s="1104"/>
      <c r="M41" s="1104"/>
      <c r="N41" s="1104"/>
      <c r="O41" s="1104"/>
      <c r="P41" s="1104"/>
      <c r="Q41" s="1104"/>
      <c r="R41" s="1104"/>
      <c r="S41" s="1104"/>
      <c r="T41" s="1104"/>
      <c r="U41" s="1104"/>
      <c r="V41" s="1104"/>
      <c r="W41" s="1104"/>
      <c r="X41" s="1104"/>
      <c r="Y41" s="1104"/>
      <c r="Z41" s="1104"/>
      <c r="AA41" s="1104"/>
      <c r="AB41" s="1104"/>
      <c r="AC41" s="1104"/>
      <c r="AD41" s="1104"/>
      <c r="AE41" s="1104"/>
      <c r="AF41" s="1104"/>
      <c r="AG41" s="1104"/>
      <c r="AH41" s="1104"/>
      <c r="AI41" s="1104"/>
      <c r="AJ41" s="1104"/>
      <c r="AK41" s="1104"/>
      <c r="AL41" s="1104"/>
      <c r="AM41" s="1104"/>
      <c r="AN41" s="1104"/>
      <c r="AO41" s="1104"/>
      <c r="AP41" s="1104"/>
      <c r="AQ41" s="1105"/>
      <c r="AR41" s="1106"/>
      <c r="AS41" s="1107"/>
      <c r="AT41" s="1107"/>
      <c r="AU41" s="1107"/>
      <c r="AV41" s="1107"/>
      <c r="AW41" s="1107"/>
      <c r="AX41" s="1107"/>
      <c r="AY41" s="1107"/>
      <c r="AZ41" s="1107"/>
      <c r="BA41" s="1107"/>
      <c r="BB41" s="1107"/>
      <c r="BC41" s="1107"/>
      <c r="BD41" s="1108"/>
      <c r="BE41" s="1109">
        <v>0</v>
      </c>
      <c r="BF41" s="1098"/>
      <c r="BG41" s="1098"/>
      <c r="BH41" s="1098"/>
      <c r="BI41" s="1098"/>
      <c r="BJ41" s="1098"/>
      <c r="BK41" s="1098"/>
      <c r="BL41" s="1098"/>
      <c r="BM41" s="1098"/>
      <c r="BN41" s="1098"/>
      <c r="BO41" s="1098"/>
      <c r="BP41" s="1098"/>
      <c r="BQ41" s="1098"/>
      <c r="BR41" s="1098"/>
      <c r="BS41" s="1098"/>
      <c r="BT41" s="1098"/>
      <c r="BU41" s="1098"/>
      <c r="BV41" s="1098"/>
      <c r="BW41" s="1098"/>
      <c r="BX41" s="1098"/>
      <c r="BY41" s="1098"/>
      <c r="BZ41" s="1098"/>
      <c r="CA41" s="1098"/>
      <c r="CB41" s="1098"/>
      <c r="CC41" s="1098"/>
      <c r="CD41" s="1098"/>
      <c r="CE41" s="1098"/>
      <c r="CF41" s="1099"/>
      <c r="CG41" s="1097">
        <v>0</v>
      </c>
      <c r="CH41" s="1098"/>
      <c r="CI41" s="1098"/>
      <c r="CJ41" s="1098"/>
      <c r="CK41" s="1098"/>
      <c r="CL41" s="1098"/>
      <c r="CM41" s="1098"/>
      <c r="CN41" s="1098"/>
      <c r="CO41" s="1098"/>
      <c r="CP41" s="1098"/>
      <c r="CQ41" s="1098"/>
      <c r="CR41" s="1098"/>
      <c r="CS41" s="1098"/>
      <c r="CT41" s="1098"/>
      <c r="CU41" s="1098"/>
      <c r="CV41" s="1098"/>
      <c r="CW41" s="1098"/>
      <c r="CX41" s="1098"/>
      <c r="CY41" s="1098"/>
      <c r="CZ41" s="1098"/>
      <c r="DA41" s="1098"/>
      <c r="DB41" s="1098"/>
      <c r="DC41" s="1098"/>
      <c r="DD41" s="1098"/>
      <c r="DE41" s="1098"/>
      <c r="DF41" s="1098"/>
      <c r="DG41" s="1098"/>
      <c r="DH41" s="1099"/>
      <c r="DI41" s="1097">
        <v>0</v>
      </c>
      <c r="DJ41" s="1098"/>
      <c r="DK41" s="1098"/>
      <c r="DL41" s="1098"/>
      <c r="DM41" s="1098"/>
      <c r="DN41" s="1098"/>
      <c r="DO41" s="1098"/>
      <c r="DP41" s="1098"/>
      <c r="DQ41" s="1098"/>
      <c r="DR41" s="1098"/>
      <c r="DS41" s="1098"/>
      <c r="DT41" s="1098"/>
      <c r="DU41" s="1098"/>
      <c r="DV41" s="1098"/>
      <c r="DW41" s="1098"/>
      <c r="DX41" s="1098"/>
      <c r="DY41" s="1098"/>
      <c r="DZ41" s="1098"/>
      <c r="EA41" s="1098"/>
      <c r="EB41" s="1098"/>
      <c r="EC41" s="1098"/>
      <c r="ED41" s="1098"/>
      <c r="EE41" s="1098"/>
      <c r="EF41" s="1098"/>
      <c r="EG41" s="1098"/>
      <c r="EH41" s="1098"/>
      <c r="EI41" s="1098"/>
      <c r="EJ41" s="1114"/>
    </row>
    <row r="42" spans="1:163" s="55" customFormat="1" ht="13.5" customHeight="1" x14ac:dyDescent="0.2">
      <c r="A42" s="165"/>
      <c r="B42" s="1116"/>
      <c r="C42" s="1116"/>
      <c r="D42" s="1116"/>
      <c r="E42" s="1116"/>
      <c r="F42" s="1116"/>
      <c r="G42" s="1116"/>
      <c r="H42" s="1116"/>
      <c r="I42" s="1116"/>
      <c r="J42" s="1116"/>
      <c r="K42" s="1116"/>
      <c r="L42" s="1116"/>
      <c r="M42" s="1116"/>
      <c r="N42" s="1116"/>
      <c r="O42" s="1116"/>
      <c r="P42" s="1116"/>
      <c r="Q42" s="1116"/>
      <c r="R42" s="1116"/>
      <c r="S42" s="1116"/>
      <c r="T42" s="1116"/>
      <c r="U42" s="1116"/>
      <c r="V42" s="1116"/>
      <c r="W42" s="1116"/>
      <c r="X42" s="1116"/>
      <c r="Y42" s="1116"/>
      <c r="Z42" s="1116"/>
      <c r="AA42" s="1116"/>
      <c r="AB42" s="1116"/>
      <c r="AC42" s="1116"/>
      <c r="AD42" s="1116"/>
      <c r="AE42" s="1116"/>
      <c r="AF42" s="1116"/>
      <c r="AG42" s="1116"/>
      <c r="AH42" s="1116"/>
      <c r="AI42" s="1116"/>
      <c r="AJ42" s="1116"/>
      <c r="AK42" s="1116"/>
      <c r="AL42" s="1116"/>
      <c r="AM42" s="1116"/>
      <c r="AN42" s="1116"/>
      <c r="AO42" s="1116"/>
      <c r="AP42" s="1116"/>
      <c r="AQ42" s="1117"/>
      <c r="AR42" s="1118"/>
      <c r="AS42" s="1119"/>
      <c r="AT42" s="1119"/>
      <c r="AU42" s="1119"/>
      <c r="AV42" s="1119"/>
      <c r="AW42" s="1119"/>
      <c r="AX42" s="1119"/>
      <c r="AY42" s="1119"/>
      <c r="AZ42" s="1119"/>
      <c r="BA42" s="1119"/>
      <c r="BB42" s="1119"/>
      <c r="BC42" s="1119"/>
      <c r="BD42" s="1120"/>
      <c r="BE42" s="1110"/>
      <c r="BF42" s="1111"/>
      <c r="BG42" s="1111"/>
      <c r="BH42" s="1111"/>
      <c r="BI42" s="1111"/>
      <c r="BJ42" s="1111"/>
      <c r="BK42" s="1111"/>
      <c r="BL42" s="1111"/>
      <c r="BM42" s="1111"/>
      <c r="BN42" s="1111"/>
      <c r="BO42" s="1111"/>
      <c r="BP42" s="1111"/>
      <c r="BQ42" s="1111"/>
      <c r="BR42" s="1111"/>
      <c r="BS42" s="1111"/>
      <c r="BT42" s="1111"/>
      <c r="BU42" s="1111"/>
      <c r="BV42" s="1111"/>
      <c r="BW42" s="1111"/>
      <c r="BX42" s="1111"/>
      <c r="BY42" s="1111"/>
      <c r="BZ42" s="1111"/>
      <c r="CA42" s="1111"/>
      <c r="CB42" s="1111"/>
      <c r="CC42" s="1111"/>
      <c r="CD42" s="1111"/>
      <c r="CE42" s="1111"/>
      <c r="CF42" s="1112"/>
      <c r="CG42" s="1113"/>
      <c r="CH42" s="1111"/>
      <c r="CI42" s="1111"/>
      <c r="CJ42" s="1111"/>
      <c r="CK42" s="1111"/>
      <c r="CL42" s="1111"/>
      <c r="CM42" s="1111"/>
      <c r="CN42" s="1111"/>
      <c r="CO42" s="1111"/>
      <c r="CP42" s="1111"/>
      <c r="CQ42" s="1111"/>
      <c r="CR42" s="1111"/>
      <c r="CS42" s="1111"/>
      <c r="CT42" s="1111"/>
      <c r="CU42" s="1111"/>
      <c r="CV42" s="1111"/>
      <c r="CW42" s="1111"/>
      <c r="CX42" s="1111"/>
      <c r="CY42" s="1111"/>
      <c r="CZ42" s="1111"/>
      <c r="DA42" s="1111"/>
      <c r="DB42" s="1111"/>
      <c r="DC42" s="1111"/>
      <c r="DD42" s="1111"/>
      <c r="DE42" s="1111"/>
      <c r="DF42" s="1111"/>
      <c r="DG42" s="1111"/>
      <c r="DH42" s="1112"/>
      <c r="DI42" s="1113"/>
      <c r="DJ42" s="1111"/>
      <c r="DK42" s="1111"/>
      <c r="DL42" s="1111"/>
      <c r="DM42" s="1111"/>
      <c r="DN42" s="1111"/>
      <c r="DO42" s="1111"/>
      <c r="DP42" s="1111"/>
      <c r="DQ42" s="1111"/>
      <c r="DR42" s="1111"/>
      <c r="DS42" s="1111"/>
      <c r="DT42" s="1111"/>
      <c r="DU42" s="1111"/>
      <c r="DV42" s="1111"/>
      <c r="DW42" s="1111"/>
      <c r="DX42" s="1111"/>
      <c r="DY42" s="1111"/>
      <c r="DZ42" s="1111"/>
      <c r="EA42" s="1111"/>
      <c r="EB42" s="1111"/>
      <c r="EC42" s="1111"/>
      <c r="ED42" s="1111"/>
      <c r="EE42" s="1111"/>
      <c r="EF42" s="1111"/>
      <c r="EG42" s="1111"/>
      <c r="EH42" s="1111"/>
      <c r="EI42" s="1111"/>
      <c r="EJ42" s="1115"/>
    </row>
    <row r="43" spans="1:163" s="55" customFormat="1" ht="27.75" customHeight="1" thickBot="1" x14ac:dyDescent="0.25">
      <c r="A43" s="163"/>
      <c r="B43" s="1134" t="s">
        <v>362</v>
      </c>
      <c r="C43" s="1134"/>
      <c r="D43" s="1134"/>
      <c r="E43" s="1134"/>
      <c r="F43" s="1134"/>
      <c r="G43" s="1134"/>
      <c r="H43" s="1134"/>
      <c r="I43" s="1134"/>
      <c r="J43" s="1134"/>
      <c r="K43" s="1134"/>
      <c r="L43" s="1134"/>
      <c r="M43" s="1134"/>
      <c r="N43" s="1134"/>
      <c r="O43" s="1134"/>
      <c r="P43" s="1134"/>
      <c r="Q43" s="1134"/>
      <c r="R43" s="1134"/>
      <c r="S43" s="1134"/>
      <c r="T43" s="1134"/>
      <c r="U43" s="1134"/>
      <c r="V43" s="1134"/>
      <c r="W43" s="1134"/>
      <c r="X43" s="1134"/>
      <c r="Y43" s="1134"/>
      <c r="Z43" s="1134"/>
      <c r="AA43" s="1134"/>
      <c r="AB43" s="1134"/>
      <c r="AC43" s="1134"/>
      <c r="AD43" s="1134"/>
      <c r="AE43" s="1134"/>
      <c r="AF43" s="1134"/>
      <c r="AG43" s="1134"/>
      <c r="AH43" s="1134"/>
      <c r="AI43" s="1134"/>
      <c r="AJ43" s="1134"/>
      <c r="AK43" s="1134"/>
      <c r="AL43" s="1134"/>
      <c r="AM43" s="1134"/>
      <c r="AN43" s="1134"/>
      <c r="AO43" s="1134"/>
      <c r="AP43" s="1134"/>
      <c r="AQ43" s="1135"/>
      <c r="AR43" s="1070">
        <v>5329</v>
      </c>
      <c r="AS43" s="1071"/>
      <c r="AT43" s="1071"/>
      <c r="AU43" s="1071"/>
      <c r="AV43" s="1071"/>
      <c r="AW43" s="1071"/>
      <c r="AX43" s="1071"/>
      <c r="AY43" s="1071"/>
      <c r="AZ43" s="1071"/>
      <c r="BA43" s="1071"/>
      <c r="BB43" s="1071"/>
      <c r="BC43" s="1071"/>
      <c r="BD43" s="1072"/>
      <c r="BE43" s="1136">
        <v>0</v>
      </c>
      <c r="BF43" s="1137"/>
      <c r="BG43" s="1137"/>
      <c r="BH43" s="1137"/>
      <c r="BI43" s="1137"/>
      <c r="BJ43" s="1137"/>
      <c r="BK43" s="1137"/>
      <c r="BL43" s="1137"/>
      <c r="BM43" s="1137"/>
      <c r="BN43" s="1137"/>
      <c r="BO43" s="1137"/>
      <c r="BP43" s="1137"/>
      <c r="BQ43" s="1137"/>
      <c r="BR43" s="1137"/>
      <c r="BS43" s="1137"/>
      <c r="BT43" s="1137"/>
      <c r="BU43" s="1137"/>
      <c r="BV43" s="1137"/>
      <c r="BW43" s="1137"/>
      <c r="BX43" s="1137"/>
      <c r="BY43" s="1137"/>
      <c r="BZ43" s="1137"/>
      <c r="CA43" s="1137"/>
      <c r="CB43" s="1137"/>
      <c r="CC43" s="1137"/>
      <c r="CD43" s="1137"/>
      <c r="CE43" s="1137"/>
      <c r="CF43" s="1138"/>
      <c r="CG43" s="1139">
        <v>0</v>
      </c>
      <c r="CH43" s="1137"/>
      <c r="CI43" s="1137"/>
      <c r="CJ43" s="1137"/>
      <c r="CK43" s="1137"/>
      <c r="CL43" s="1137"/>
      <c r="CM43" s="1137"/>
      <c r="CN43" s="1137"/>
      <c r="CO43" s="1137"/>
      <c r="CP43" s="1137"/>
      <c r="CQ43" s="1137"/>
      <c r="CR43" s="1137"/>
      <c r="CS43" s="1137"/>
      <c r="CT43" s="1137"/>
      <c r="CU43" s="1137"/>
      <c r="CV43" s="1137"/>
      <c r="CW43" s="1137"/>
      <c r="CX43" s="1137"/>
      <c r="CY43" s="1137"/>
      <c r="CZ43" s="1137"/>
      <c r="DA43" s="1137"/>
      <c r="DB43" s="1137"/>
      <c r="DC43" s="1137"/>
      <c r="DD43" s="1137"/>
      <c r="DE43" s="1137"/>
      <c r="DF43" s="1137"/>
      <c r="DG43" s="1137"/>
      <c r="DH43" s="1138"/>
      <c r="DI43" s="1139">
        <v>0</v>
      </c>
      <c r="DJ43" s="1137"/>
      <c r="DK43" s="1137"/>
      <c r="DL43" s="1137"/>
      <c r="DM43" s="1137"/>
      <c r="DN43" s="1137"/>
      <c r="DO43" s="1137"/>
      <c r="DP43" s="1137"/>
      <c r="DQ43" s="1137"/>
      <c r="DR43" s="1137"/>
      <c r="DS43" s="1137"/>
      <c r="DT43" s="1137"/>
      <c r="DU43" s="1137"/>
      <c r="DV43" s="1137"/>
      <c r="DW43" s="1137"/>
      <c r="DX43" s="1137"/>
      <c r="DY43" s="1137"/>
      <c r="DZ43" s="1137"/>
      <c r="EA43" s="1137"/>
      <c r="EB43" s="1137"/>
      <c r="EC43" s="1137"/>
      <c r="ED43" s="1137"/>
      <c r="EE43" s="1137"/>
      <c r="EF43" s="1137"/>
      <c r="EG43" s="1137"/>
      <c r="EH43" s="1137"/>
      <c r="EI43" s="1137"/>
      <c r="EJ43" s="1140"/>
    </row>
    <row r="44" spans="1:163" s="56" customFormat="1" ht="20.100000000000001" customHeight="1" x14ac:dyDescent="0.2">
      <c r="FG44" s="53"/>
    </row>
  </sheetData>
  <mergeCells count="233">
    <mergeCell ref="B43:AQ43"/>
    <mergeCell ref="AR43:BD43"/>
    <mergeCell ref="BE43:CF43"/>
    <mergeCell ref="CG43:DH43"/>
    <mergeCell ref="DI43:EJ43"/>
    <mergeCell ref="B41:AQ41"/>
    <mergeCell ref="AR41:BD41"/>
    <mergeCell ref="BE41:CF42"/>
    <mergeCell ref="CG41:DH42"/>
    <mergeCell ref="DI41:EJ42"/>
    <mergeCell ref="B42:AQ42"/>
    <mergeCell ref="AR42:BD42"/>
    <mergeCell ref="B39:AQ39"/>
    <mergeCell ref="AR39:BD39"/>
    <mergeCell ref="BE39:CF39"/>
    <mergeCell ref="CG39:DH39"/>
    <mergeCell ref="DI39:EJ39"/>
    <mergeCell ref="B40:AQ40"/>
    <mergeCell ref="AR40:BD40"/>
    <mergeCell ref="BE40:CF40"/>
    <mergeCell ref="CG40:DH40"/>
    <mergeCell ref="DI40:EJ40"/>
    <mergeCell ref="B37:AQ37"/>
    <mergeCell ref="AR37:BD37"/>
    <mergeCell ref="BE37:CF38"/>
    <mergeCell ref="CG37:DH38"/>
    <mergeCell ref="DI37:EJ38"/>
    <mergeCell ref="B38:AQ38"/>
    <mergeCell ref="AR38:BD38"/>
    <mergeCell ref="BQ34:BT34"/>
    <mergeCell ref="CN34:CQ34"/>
    <mergeCell ref="CR34:CW34"/>
    <mergeCell ref="DP34:DS34"/>
    <mergeCell ref="DT34:DY34"/>
    <mergeCell ref="B36:AQ36"/>
    <mergeCell ref="AR36:BD36"/>
    <mergeCell ref="BE36:CF36"/>
    <mergeCell ref="CG36:DH36"/>
    <mergeCell ref="DI36:EJ36"/>
    <mergeCell ref="AR26:BC27"/>
    <mergeCell ref="DU28:EG29"/>
    <mergeCell ref="EH28:ET29"/>
    <mergeCell ref="EU28:FG29"/>
    <mergeCell ref="A31:EJ31"/>
    <mergeCell ref="A33:AQ35"/>
    <mergeCell ref="AR33:BD35"/>
    <mergeCell ref="BM33:CB33"/>
    <mergeCell ref="CG33:DH33"/>
    <mergeCell ref="DI33:EJ33"/>
    <mergeCell ref="BM34:BP34"/>
    <mergeCell ref="BP28:CA29"/>
    <mergeCell ref="CB28:CC29"/>
    <mergeCell ref="CD28:CM29"/>
    <mergeCell ref="CN28:CO29"/>
    <mergeCell ref="CP28:DB29"/>
    <mergeCell ref="DC28:DT29"/>
    <mergeCell ref="B26:S29"/>
    <mergeCell ref="DC26:DT27"/>
    <mergeCell ref="DU26:EG27"/>
    <mergeCell ref="EH26:ET27"/>
    <mergeCell ref="EU24:FG25"/>
    <mergeCell ref="CD24:CM25"/>
    <mergeCell ref="CN24:CO25"/>
    <mergeCell ref="CP24:DB25"/>
    <mergeCell ref="CD22:CM23"/>
    <mergeCell ref="CN22:CO23"/>
    <mergeCell ref="CP22:DB23"/>
    <mergeCell ref="EU26:FG27"/>
    <mergeCell ref="T28:AD29"/>
    <mergeCell ref="AE28:AJ28"/>
    <mergeCell ref="AK28:AM28"/>
    <mergeCell ref="AN28:AQ28"/>
    <mergeCell ref="AR28:BC29"/>
    <mergeCell ref="BD28:BO29"/>
    <mergeCell ref="BD26:BO27"/>
    <mergeCell ref="BP26:CA27"/>
    <mergeCell ref="CB26:CC27"/>
    <mergeCell ref="CD26:CM27"/>
    <mergeCell ref="CN26:CO27"/>
    <mergeCell ref="CP26:DB27"/>
    <mergeCell ref="T26:AD27"/>
    <mergeCell ref="AE26:AJ26"/>
    <mergeCell ref="AK26:AM26"/>
    <mergeCell ref="AN26:AQ26"/>
    <mergeCell ref="B24:S25"/>
    <mergeCell ref="T24:AD25"/>
    <mergeCell ref="AE24:AJ24"/>
    <mergeCell ref="AK24:AM24"/>
    <mergeCell ref="AN24:AQ24"/>
    <mergeCell ref="AR24:BC25"/>
    <mergeCell ref="DC24:DT25"/>
    <mergeCell ref="DU24:EG25"/>
    <mergeCell ref="EH24:ET25"/>
    <mergeCell ref="BP18:CA19"/>
    <mergeCell ref="CB18:CC19"/>
    <mergeCell ref="CD18:CM19"/>
    <mergeCell ref="CN18:CO19"/>
    <mergeCell ref="DC20:DT21"/>
    <mergeCell ref="DU20:EG21"/>
    <mergeCell ref="BD24:BO25"/>
    <mergeCell ref="BP24:CA25"/>
    <mergeCell ref="CB24:CC25"/>
    <mergeCell ref="EH20:ET21"/>
    <mergeCell ref="EU20:FG21"/>
    <mergeCell ref="B22:S23"/>
    <mergeCell ref="T22:AD23"/>
    <mergeCell ref="AE22:AJ22"/>
    <mergeCell ref="AK22:AM22"/>
    <mergeCell ref="AN22:AQ22"/>
    <mergeCell ref="AR22:BC23"/>
    <mergeCell ref="BD20:BO21"/>
    <mergeCell ref="BP20:CA21"/>
    <mergeCell ref="CB20:CC21"/>
    <mergeCell ref="CD20:CM21"/>
    <mergeCell ref="CN20:CO21"/>
    <mergeCell ref="CP20:DB21"/>
    <mergeCell ref="DC22:DT23"/>
    <mergeCell ref="DU22:EG23"/>
    <mergeCell ref="EH22:ET23"/>
    <mergeCell ref="EU22:FG23"/>
    <mergeCell ref="BD22:BO23"/>
    <mergeCell ref="BP22:CA23"/>
    <mergeCell ref="CB22:CC23"/>
    <mergeCell ref="CP15:DB16"/>
    <mergeCell ref="DC15:DT16"/>
    <mergeCell ref="CP17:DB17"/>
    <mergeCell ref="DC17:DT17"/>
    <mergeCell ref="DU17:EG17"/>
    <mergeCell ref="EH17:ET17"/>
    <mergeCell ref="EU17:FG17"/>
    <mergeCell ref="B18:S21"/>
    <mergeCell ref="T18:AD19"/>
    <mergeCell ref="AE18:AJ18"/>
    <mergeCell ref="AK18:AM18"/>
    <mergeCell ref="AN18:AQ18"/>
    <mergeCell ref="CP18:DB19"/>
    <mergeCell ref="DC18:DT19"/>
    <mergeCell ref="DU18:EG19"/>
    <mergeCell ref="EH18:ET19"/>
    <mergeCell ref="EU18:FG19"/>
    <mergeCell ref="T20:AD21"/>
    <mergeCell ref="AE20:AJ20"/>
    <mergeCell ref="AK20:AM20"/>
    <mergeCell ref="AN20:AQ20"/>
    <mergeCell ref="AR20:BC21"/>
    <mergeCell ref="AR18:BC19"/>
    <mergeCell ref="BD18:BO19"/>
    <mergeCell ref="B17:S17"/>
    <mergeCell ref="T17:AD17"/>
    <mergeCell ref="AE17:AQ17"/>
    <mergeCell ref="AR17:BC17"/>
    <mergeCell ref="BD17:BO17"/>
    <mergeCell ref="BP17:CA17"/>
    <mergeCell ref="CB17:CO17"/>
    <mergeCell ref="BP15:CA16"/>
    <mergeCell ref="CB15:CC16"/>
    <mergeCell ref="CD15:CM16"/>
    <mergeCell ref="CN15:CO16"/>
    <mergeCell ref="CD11:CM12"/>
    <mergeCell ref="CN11:CO12"/>
    <mergeCell ref="CP11:DB12"/>
    <mergeCell ref="DC11:DT12"/>
    <mergeCell ref="B9:S12"/>
    <mergeCell ref="DU13:EG14"/>
    <mergeCell ref="EH13:ET14"/>
    <mergeCell ref="EU13:FG14"/>
    <mergeCell ref="B15:S16"/>
    <mergeCell ref="T15:AD16"/>
    <mergeCell ref="AE15:AJ15"/>
    <mergeCell ref="AK15:AM15"/>
    <mergeCell ref="AN15:AQ15"/>
    <mergeCell ref="AR15:BC16"/>
    <mergeCell ref="BD15:BO16"/>
    <mergeCell ref="BP13:CA14"/>
    <mergeCell ref="CB13:CC14"/>
    <mergeCell ref="CD13:CM14"/>
    <mergeCell ref="CN13:CO14"/>
    <mergeCell ref="CP13:DB14"/>
    <mergeCell ref="DC13:DT14"/>
    <mergeCell ref="DU15:EG16"/>
    <mergeCell ref="EH15:ET16"/>
    <mergeCell ref="EU15:FG16"/>
    <mergeCell ref="B13:S14"/>
    <mergeCell ref="T13:AD14"/>
    <mergeCell ref="AE13:AJ13"/>
    <mergeCell ref="AK13:AM13"/>
    <mergeCell ref="AN13:AQ13"/>
    <mergeCell ref="AR13:BC14"/>
    <mergeCell ref="BD13:BO14"/>
    <mergeCell ref="BP11:CA12"/>
    <mergeCell ref="CB11:CC12"/>
    <mergeCell ref="DC9:DT10"/>
    <mergeCell ref="DU9:EG10"/>
    <mergeCell ref="EH9:ET10"/>
    <mergeCell ref="EU9:FG10"/>
    <mergeCell ref="T11:AD12"/>
    <mergeCell ref="AE11:AJ11"/>
    <mergeCell ref="AK11:AM11"/>
    <mergeCell ref="AN11:AQ11"/>
    <mergeCell ref="AR11:BC12"/>
    <mergeCell ref="BD11:BO12"/>
    <mergeCell ref="BD9:BO10"/>
    <mergeCell ref="BP9:CA10"/>
    <mergeCell ref="CB9:CC10"/>
    <mergeCell ref="CD9:CM10"/>
    <mergeCell ref="CN9:CO10"/>
    <mergeCell ref="CP9:DB10"/>
    <mergeCell ref="T9:AD10"/>
    <mergeCell ref="AE9:AJ9"/>
    <mergeCell ref="AK9:AM9"/>
    <mergeCell ref="AN9:AQ9"/>
    <mergeCell ref="AR9:BC10"/>
    <mergeCell ref="DU11:EG12"/>
    <mergeCell ref="EH11:ET12"/>
    <mergeCell ref="EU11:FG12"/>
    <mergeCell ref="BP7:CA8"/>
    <mergeCell ref="CB7:DB7"/>
    <mergeCell ref="DC7:DT8"/>
    <mergeCell ref="DU7:EG8"/>
    <mergeCell ref="EH7:ET8"/>
    <mergeCell ref="EU7:FG8"/>
    <mergeCell ref="CB8:CO8"/>
    <mergeCell ref="CP8:DB8"/>
    <mergeCell ref="A2:FG2"/>
    <mergeCell ref="A4:FG4"/>
    <mergeCell ref="A6:S8"/>
    <mergeCell ref="T6:AD8"/>
    <mergeCell ref="AE6:AQ8"/>
    <mergeCell ref="AR6:BO6"/>
    <mergeCell ref="BP6:EG6"/>
    <mergeCell ref="EH6:FG6"/>
    <mergeCell ref="AR7:BC8"/>
    <mergeCell ref="BD7:BO8"/>
  </mergeCells>
  <printOptions horizontalCentered="1"/>
  <pageMargins left="0.51181102362204722" right="0.43307086614173229" top="0.78740157480314965" bottom="0.39370078740157483" header="0.19685039370078741" footer="0.19685039370078741"/>
  <pageSetup paperSize="9" scale="98" orientation="landscape" verticalDpi="0" r:id="rId1"/>
  <rowBreaks count="1" manualBreakCount="1">
    <brk id="2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I28"/>
  <sheetViews>
    <sheetView topLeftCell="O1" zoomScaleNormal="100" zoomScaleSheetLayoutView="80" workbookViewId="0">
      <selection sqref="A1:GI1"/>
    </sheetView>
  </sheetViews>
  <sheetFormatPr defaultColWidth="0.85546875" defaultRowHeight="12" customHeight="1" x14ac:dyDescent="0.2"/>
  <cols>
    <col min="1" max="18" width="0.85546875" style="30"/>
    <col min="19" max="19" width="5" style="30" customWidth="1"/>
    <col min="20" max="83" width="0.85546875" style="30"/>
    <col min="84" max="97" width="0" style="30" hidden="1" customWidth="1"/>
    <col min="98" max="110" width="0.85546875" style="30"/>
    <col min="111" max="111" width="1.28515625" style="30" customWidth="1"/>
    <col min="112" max="120" width="1.28515625" style="30" hidden="1" customWidth="1"/>
    <col min="121" max="121" width="0.7109375" style="30" hidden="1" customWidth="1"/>
    <col min="122" max="124" width="1.28515625" style="30" hidden="1" customWidth="1"/>
    <col min="125" max="125" width="0.85546875" style="30" customWidth="1"/>
    <col min="126" max="176" width="0.85546875" style="30"/>
    <col min="177" max="177" width="2.85546875" style="30" customWidth="1"/>
    <col min="178" max="16384" width="0.85546875" style="30"/>
  </cols>
  <sheetData>
    <row r="1" spans="1:191" ht="15" customHeight="1" x14ac:dyDescent="0.25">
      <c r="A1" s="994" t="s">
        <v>24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  <c r="AF1" s="994"/>
      <c r="AG1" s="994"/>
      <c r="AH1" s="994"/>
      <c r="AI1" s="994"/>
      <c r="AJ1" s="994"/>
      <c r="AK1" s="994"/>
      <c r="AL1" s="994"/>
      <c r="AM1" s="994"/>
      <c r="AN1" s="994"/>
      <c r="AO1" s="994"/>
      <c r="AP1" s="994"/>
      <c r="AQ1" s="994"/>
      <c r="AR1" s="994"/>
      <c r="AS1" s="994"/>
      <c r="AT1" s="994"/>
      <c r="AU1" s="994"/>
      <c r="AV1" s="994"/>
      <c r="AW1" s="994"/>
      <c r="AX1" s="994"/>
      <c r="AY1" s="994"/>
      <c r="AZ1" s="994"/>
      <c r="BA1" s="994"/>
      <c r="BB1" s="994"/>
      <c r="BC1" s="994"/>
      <c r="BD1" s="994"/>
      <c r="BE1" s="994"/>
      <c r="BF1" s="994"/>
      <c r="BG1" s="994"/>
      <c r="BH1" s="994"/>
      <c r="BI1" s="994"/>
      <c r="BJ1" s="994"/>
      <c r="BK1" s="994"/>
      <c r="BL1" s="994"/>
      <c r="BM1" s="994"/>
      <c r="BN1" s="994"/>
      <c r="BO1" s="994"/>
      <c r="BP1" s="994"/>
      <c r="BQ1" s="994"/>
      <c r="BR1" s="994"/>
      <c r="BS1" s="994"/>
      <c r="BT1" s="994"/>
      <c r="BU1" s="994"/>
      <c r="BV1" s="994"/>
      <c r="BW1" s="994"/>
      <c r="BX1" s="994"/>
      <c r="BY1" s="994"/>
      <c r="BZ1" s="994"/>
      <c r="CA1" s="994"/>
      <c r="CB1" s="994"/>
      <c r="CC1" s="994"/>
      <c r="CD1" s="994"/>
      <c r="CE1" s="994"/>
      <c r="CF1" s="994"/>
      <c r="CG1" s="994"/>
      <c r="CH1" s="994"/>
      <c r="CI1" s="994"/>
      <c r="CJ1" s="994"/>
      <c r="CK1" s="994"/>
      <c r="CL1" s="994"/>
      <c r="CM1" s="994"/>
      <c r="CN1" s="994"/>
      <c r="CO1" s="994"/>
      <c r="CP1" s="994"/>
      <c r="CQ1" s="994"/>
      <c r="CR1" s="994"/>
      <c r="CS1" s="994"/>
      <c r="CT1" s="994"/>
      <c r="CU1" s="994"/>
      <c r="CV1" s="994"/>
      <c r="CW1" s="994"/>
      <c r="CX1" s="994"/>
      <c r="CY1" s="994"/>
      <c r="CZ1" s="994"/>
      <c r="DA1" s="994"/>
      <c r="DB1" s="994"/>
      <c r="DC1" s="994"/>
      <c r="DD1" s="994"/>
      <c r="DE1" s="994"/>
      <c r="DF1" s="994"/>
      <c r="DG1" s="994"/>
      <c r="DH1" s="994"/>
      <c r="DI1" s="994"/>
      <c r="DJ1" s="994"/>
      <c r="DK1" s="994"/>
      <c r="DL1" s="994"/>
      <c r="DM1" s="994"/>
      <c r="DN1" s="994"/>
      <c r="DO1" s="994"/>
      <c r="DP1" s="994"/>
      <c r="DQ1" s="994"/>
      <c r="DR1" s="994"/>
      <c r="DS1" s="994"/>
      <c r="DT1" s="994"/>
      <c r="DU1" s="994"/>
      <c r="DV1" s="994"/>
      <c r="DW1" s="994"/>
      <c r="DX1" s="994"/>
      <c r="DY1" s="994"/>
      <c r="DZ1" s="994"/>
      <c r="EA1" s="994"/>
      <c r="EB1" s="994"/>
      <c r="EC1" s="994"/>
      <c r="ED1" s="994"/>
      <c r="EE1" s="994"/>
      <c r="EF1" s="994"/>
      <c r="EG1" s="994"/>
      <c r="EH1" s="994"/>
      <c r="EI1" s="994"/>
      <c r="EJ1" s="994"/>
      <c r="EK1" s="994"/>
      <c r="EL1" s="994"/>
      <c r="EM1" s="994"/>
      <c r="EN1" s="994"/>
      <c r="EO1" s="994"/>
      <c r="EP1" s="994"/>
      <c r="EQ1" s="994"/>
      <c r="ER1" s="994"/>
      <c r="ES1" s="994"/>
      <c r="ET1" s="994"/>
      <c r="EU1" s="994"/>
      <c r="EV1" s="994"/>
      <c r="EW1" s="994"/>
      <c r="EX1" s="994"/>
      <c r="EY1" s="994"/>
      <c r="EZ1" s="994"/>
      <c r="FA1" s="994"/>
      <c r="FB1" s="994"/>
      <c r="FC1" s="994"/>
      <c r="FD1" s="994"/>
      <c r="FE1" s="994"/>
      <c r="FF1" s="994"/>
      <c r="FG1" s="994"/>
      <c r="FH1" s="994"/>
      <c r="FI1" s="994"/>
      <c r="FJ1" s="994"/>
      <c r="FK1" s="994"/>
      <c r="FL1" s="994"/>
      <c r="FM1" s="994"/>
      <c r="FN1" s="994"/>
      <c r="FO1" s="994"/>
      <c r="FP1" s="994"/>
      <c r="FQ1" s="994"/>
      <c r="FR1" s="994"/>
      <c r="FS1" s="994"/>
      <c r="FT1" s="994"/>
      <c r="FU1" s="994"/>
      <c r="FV1" s="994"/>
      <c r="FW1" s="994"/>
      <c r="FX1" s="994"/>
      <c r="FY1" s="994"/>
      <c r="FZ1" s="994"/>
      <c r="GA1" s="994"/>
      <c r="GB1" s="994"/>
      <c r="GC1" s="994"/>
      <c r="GD1" s="994"/>
      <c r="GE1" s="994"/>
      <c r="GF1" s="994"/>
      <c r="GG1" s="994"/>
      <c r="GH1" s="994"/>
      <c r="GI1" s="994"/>
    </row>
    <row r="2" spans="1:191" ht="5.25" customHeight="1" x14ac:dyDescent="0.2"/>
    <row r="3" spans="1:191" s="29" customFormat="1" ht="14.25" customHeight="1" x14ac:dyDescent="0.25">
      <c r="A3" s="994" t="s">
        <v>25</v>
      </c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4"/>
      <c r="R3" s="994"/>
      <c r="S3" s="994"/>
      <c r="T3" s="994"/>
      <c r="U3" s="994"/>
      <c r="V3" s="994"/>
      <c r="W3" s="994"/>
      <c r="X3" s="994"/>
      <c r="Y3" s="994"/>
      <c r="Z3" s="994"/>
      <c r="AA3" s="994"/>
      <c r="AB3" s="994"/>
      <c r="AC3" s="994"/>
      <c r="AD3" s="994"/>
      <c r="AE3" s="994"/>
      <c r="AF3" s="994"/>
      <c r="AG3" s="994"/>
      <c r="AH3" s="994"/>
      <c r="AI3" s="994"/>
      <c r="AJ3" s="994"/>
      <c r="AK3" s="994"/>
      <c r="AL3" s="994"/>
      <c r="AM3" s="994"/>
      <c r="AN3" s="994"/>
      <c r="AO3" s="994"/>
      <c r="AP3" s="994"/>
      <c r="AQ3" s="994"/>
      <c r="AR3" s="994"/>
      <c r="AS3" s="994"/>
      <c r="AT3" s="994"/>
      <c r="AU3" s="994"/>
      <c r="AV3" s="994"/>
      <c r="AW3" s="994"/>
      <c r="AX3" s="994"/>
      <c r="AY3" s="994"/>
      <c r="AZ3" s="994"/>
      <c r="BA3" s="994"/>
      <c r="BB3" s="994"/>
      <c r="BC3" s="994"/>
      <c r="BD3" s="994"/>
      <c r="BE3" s="994"/>
      <c r="BF3" s="994"/>
      <c r="BG3" s="994"/>
      <c r="BH3" s="994"/>
      <c r="BI3" s="994"/>
      <c r="BJ3" s="994"/>
      <c r="BK3" s="994"/>
      <c r="BL3" s="994"/>
      <c r="BM3" s="994"/>
      <c r="BN3" s="994"/>
      <c r="BO3" s="994"/>
      <c r="BP3" s="994"/>
      <c r="BQ3" s="994"/>
      <c r="BR3" s="994"/>
      <c r="BS3" s="994"/>
      <c r="BT3" s="994"/>
      <c r="BU3" s="994"/>
      <c r="BV3" s="994"/>
      <c r="BW3" s="994"/>
      <c r="BX3" s="994"/>
      <c r="BY3" s="994"/>
      <c r="BZ3" s="994"/>
      <c r="CA3" s="994"/>
      <c r="CB3" s="994"/>
      <c r="CC3" s="994"/>
      <c r="CD3" s="994"/>
      <c r="CE3" s="994"/>
      <c r="CF3" s="994"/>
      <c r="CG3" s="994"/>
      <c r="CH3" s="994"/>
      <c r="CI3" s="994"/>
      <c r="CJ3" s="994"/>
      <c r="CK3" s="994"/>
      <c r="CL3" s="994"/>
      <c r="CM3" s="994"/>
      <c r="CN3" s="994"/>
      <c r="CO3" s="994"/>
      <c r="CP3" s="994"/>
      <c r="CQ3" s="994"/>
      <c r="CR3" s="994"/>
      <c r="CS3" s="994"/>
      <c r="CT3" s="994"/>
      <c r="CU3" s="994"/>
      <c r="CV3" s="994"/>
      <c r="CW3" s="994"/>
      <c r="CX3" s="994"/>
      <c r="CY3" s="994"/>
      <c r="CZ3" s="994"/>
      <c r="DA3" s="994"/>
      <c r="DB3" s="994"/>
      <c r="DC3" s="994"/>
      <c r="DD3" s="994"/>
      <c r="DE3" s="994"/>
      <c r="DF3" s="994"/>
      <c r="DG3" s="994"/>
      <c r="DH3" s="994"/>
      <c r="DI3" s="994"/>
      <c r="DJ3" s="994"/>
      <c r="DK3" s="994"/>
      <c r="DL3" s="994"/>
      <c r="DM3" s="994"/>
      <c r="DN3" s="994"/>
      <c r="DO3" s="994"/>
      <c r="DP3" s="994"/>
      <c r="DQ3" s="994"/>
      <c r="DR3" s="994"/>
      <c r="DS3" s="994"/>
      <c r="DT3" s="994"/>
      <c r="DU3" s="994"/>
      <c r="DV3" s="994"/>
      <c r="DW3" s="994"/>
      <c r="DX3" s="994"/>
      <c r="DY3" s="994"/>
      <c r="DZ3" s="994"/>
      <c r="EA3" s="994"/>
      <c r="EB3" s="994"/>
      <c r="EC3" s="994"/>
      <c r="ED3" s="994"/>
      <c r="EE3" s="994"/>
      <c r="EF3" s="994"/>
      <c r="EG3" s="994"/>
      <c r="EH3" s="994"/>
      <c r="EI3" s="994"/>
      <c r="EJ3" s="994"/>
      <c r="EK3" s="994"/>
      <c r="EL3" s="994"/>
      <c r="EM3" s="994"/>
      <c r="EN3" s="994"/>
      <c r="EO3" s="994"/>
      <c r="EP3" s="994"/>
      <c r="EQ3" s="994"/>
      <c r="ER3" s="994"/>
      <c r="ES3" s="994"/>
      <c r="ET3" s="994"/>
      <c r="EU3" s="994"/>
      <c r="EV3" s="994"/>
      <c r="EW3" s="994"/>
      <c r="EX3" s="994"/>
      <c r="EY3" s="994"/>
      <c r="EZ3" s="994"/>
      <c r="FA3" s="994"/>
      <c r="FB3" s="994"/>
      <c r="FC3" s="994"/>
      <c r="FD3" s="994"/>
      <c r="FE3" s="994"/>
      <c r="FF3" s="994"/>
      <c r="FG3" s="994"/>
      <c r="FH3" s="994"/>
      <c r="FI3" s="994"/>
      <c r="FJ3" s="994"/>
      <c r="FK3" s="994"/>
      <c r="FL3" s="994"/>
      <c r="FM3" s="994"/>
      <c r="FN3" s="994"/>
      <c r="FO3" s="994"/>
      <c r="FP3" s="994"/>
      <c r="FQ3" s="994"/>
      <c r="FR3" s="994"/>
      <c r="FS3" s="994"/>
      <c r="FT3" s="994"/>
      <c r="FU3" s="994"/>
      <c r="FV3" s="994"/>
      <c r="FW3" s="994"/>
      <c r="FX3" s="994"/>
      <c r="FY3" s="994"/>
      <c r="FZ3" s="994"/>
      <c r="GA3" s="994"/>
      <c r="GB3" s="994"/>
      <c r="GC3" s="994"/>
      <c r="GD3" s="994"/>
      <c r="GE3" s="994"/>
      <c r="GF3" s="994"/>
      <c r="GG3" s="994"/>
      <c r="GH3" s="994"/>
    </row>
    <row r="4" spans="1:191" ht="12" customHeight="1" x14ac:dyDescent="0.2">
      <c r="FY4" s="32" t="s">
        <v>84</v>
      </c>
      <c r="GB4" s="59"/>
      <c r="GC4" s="59"/>
      <c r="GD4" s="59"/>
    </row>
    <row r="5" spans="1:191" ht="15" customHeight="1" x14ac:dyDescent="0.2">
      <c r="A5" s="320" t="s">
        <v>10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2"/>
      <c r="T5" s="256" t="s">
        <v>81</v>
      </c>
      <c r="U5" s="256"/>
      <c r="V5" s="256"/>
      <c r="W5" s="256"/>
      <c r="X5" s="256"/>
      <c r="Y5" s="256"/>
      <c r="Z5" s="256"/>
      <c r="AA5" s="256"/>
      <c r="AB5" s="256"/>
      <c r="AC5" s="256"/>
      <c r="AD5" s="276"/>
      <c r="AE5" s="320" t="s">
        <v>16</v>
      </c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2"/>
      <c r="AR5" s="432" t="s">
        <v>17</v>
      </c>
      <c r="AS5" s="433"/>
      <c r="AT5" s="433"/>
      <c r="AU5" s="433"/>
      <c r="AV5" s="433"/>
      <c r="AW5" s="433"/>
      <c r="AX5" s="433"/>
      <c r="AY5" s="433"/>
      <c r="AZ5" s="433"/>
      <c r="BA5" s="433"/>
      <c r="BB5" s="433"/>
      <c r="BC5" s="433"/>
      <c r="BD5" s="433"/>
      <c r="BE5" s="433"/>
      <c r="BF5" s="433"/>
      <c r="BG5" s="433"/>
      <c r="BH5" s="433"/>
      <c r="BI5" s="433"/>
      <c r="BJ5" s="433"/>
      <c r="BK5" s="433"/>
      <c r="BL5" s="433"/>
      <c r="BM5" s="433"/>
      <c r="BN5" s="433"/>
      <c r="BO5" s="433"/>
      <c r="BP5" s="433"/>
      <c r="BQ5" s="433"/>
      <c r="BR5" s="434"/>
      <c r="BS5" s="336" t="s">
        <v>18</v>
      </c>
      <c r="BT5" s="303"/>
      <c r="BU5" s="303"/>
      <c r="BV5" s="303"/>
      <c r="BW5" s="303"/>
      <c r="BX5" s="303"/>
      <c r="BY5" s="303"/>
      <c r="BZ5" s="303"/>
      <c r="CA5" s="303"/>
      <c r="CB5" s="303"/>
      <c r="CC5" s="303"/>
      <c r="CD5" s="303"/>
      <c r="CE5" s="303"/>
      <c r="CF5" s="303"/>
      <c r="CG5" s="303"/>
      <c r="CH5" s="303"/>
      <c r="CI5" s="303"/>
      <c r="CJ5" s="303"/>
      <c r="CK5" s="303"/>
      <c r="CL5" s="303"/>
      <c r="CM5" s="303"/>
      <c r="CN5" s="303"/>
      <c r="CO5" s="303"/>
      <c r="CP5" s="303"/>
      <c r="CQ5" s="303"/>
      <c r="CR5" s="303"/>
      <c r="CS5" s="303"/>
      <c r="CT5" s="303"/>
      <c r="CU5" s="303"/>
      <c r="CV5" s="303"/>
      <c r="CW5" s="303"/>
      <c r="CX5" s="303"/>
      <c r="CY5" s="303"/>
      <c r="CZ5" s="303"/>
      <c r="DA5" s="303"/>
      <c r="DB5" s="303"/>
      <c r="DC5" s="303"/>
      <c r="DD5" s="303"/>
      <c r="DE5" s="303"/>
      <c r="DF5" s="303"/>
      <c r="DG5" s="303"/>
      <c r="DH5" s="303"/>
      <c r="DI5" s="303"/>
      <c r="DJ5" s="303"/>
      <c r="DK5" s="303"/>
      <c r="DL5" s="303"/>
      <c r="DM5" s="303"/>
      <c r="DN5" s="303"/>
      <c r="DO5" s="303"/>
      <c r="DP5" s="303"/>
      <c r="DQ5" s="303"/>
      <c r="DR5" s="303"/>
      <c r="DS5" s="303"/>
      <c r="DT5" s="303"/>
      <c r="DU5" s="303"/>
      <c r="DV5" s="303"/>
      <c r="DW5" s="303"/>
      <c r="DX5" s="303"/>
      <c r="DY5" s="303"/>
      <c r="DZ5" s="303"/>
      <c r="EA5" s="303"/>
      <c r="EB5" s="303"/>
      <c r="EC5" s="303"/>
      <c r="ED5" s="303"/>
      <c r="EE5" s="303"/>
      <c r="EF5" s="303"/>
      <c r="EG5" s="303"/>
      <c r="EH5" s="303"/>
      <c r="EI5" s="303"/>
      <c r="EJ5" s="303"/>
      <c r="EK5" s="303"/>
      <c r="EL5" s="303"/>
      <c r="EM5" s="303"/>
      <c r="EN5" s="303"/>
      <c r="EO5" s="303"/>
      <c r="EP5" s="303"/>
      <c r="EQ5" s="303"/>
      <c r="ER5" s="303"/>
      <c r="ES5" s="303"/>
      <c r="ET5" s="303"/>
      <c r="EU5" s="303"/>
      <c r="EV5" s="303"/>
      <c r="EW5" s="303"/>
      <c r="EX5" s="303"/>
      <c r="EY5" s="303"/>
      <c r="EZ5" s="303"/>
      <c r="FA5" s="303"/>
      <c r="FB5" s="303"/>
      <c r="FC5" s="303"/>
      <c r="FD5" s="303"/>
      <c r="FE5" s="303"/>
      <c r="FF5" s="303"/>
      <c r="FG5" s="303"/>
      <c r="FH5" s="303"/>
      <c r="FI5" s="337"/>
      <c r="FJ5" s="432" t="s">
        <v>19</v>
      </c>
      <c r="FK5" s="433"/>
      <c r="FL5" s="433"/>
      <c r="FM5" s="433"/>
      <c r="FN5" s="433"/>
      <c r="FO5" s="433"/>
      <c r="FP5" s="433"/>
      <c r="FQ5" s="433"/>
      <c r="FR5" s="433"/>
      <c r="FS5" s="433"/>
      <c r="FT5" s="433"/>
      <c r="FU5" s="433"/>
      <c r="FV5" s="433"/>
      <c r="FW5" s="433"/>
      <c r="FX5" s="433"/>
      <c r="FY5" s="433"/>
      <c r="FZ5" s="433"/>
      <c r="GA5" s="433"/>
      <c r="GB5" s="433"/>
      <c r="GC5" s="433"/>
      <c r="GD5" s="433"/>
      <c r="GE5" s="433"/>
      <c r="GF5" s="433"/>
      <c r="GG5" s="433"/>
      <c r="GH5" s="434"/>
    </row>
    <row r="6" spans="1:191" ht="13.5" customHeight="1" x14ac:dyDescent="0.2">
      <c r="A6" s="330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2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1"/>
      <c r="AE6" s="330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2"/>
      <c r="AR6" s="435" t="s">
        <v>85</v>
      </c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7"/>
      <c r="BE6" s="435" t="s">
        <v>26</v>
      </c>
      <c r="BF6" s="436"/>
      <c r="BG6" s="436"/>
      <c r="BH6" s="436"/>
      <c r="BI6" s="436"/>
      <c r="BJ6" s="436"/>
      <c r="BK6" s="436"/>
      <c r="BL6" s="436"/>
      <c r="BM6" s="436"/>
      <c r="BN6" s="436"/>
      <c r="BO6" s="436"/>
      <c r="BP6" s="436"/>
      <c r="BQ6" s="436"/>
      <c r="BR6" s="437"/>
      <c r="BS6" s="1231" t="s">
        <v>20</v>
      </c>
      <c r="BT6" s="1231"/>
      <c r="BU6" s="1231"/>
      <c r="BV6" s="1231"/>
      <c r="BW6" s="1231"/>
      <c r="BX6" s="1231"/>
      <c r="BY6" s="1231"/>
      <c r="BZ6" s="1231"/>
      <c r="CA6" s="1231"/>
      <c r="CB6" s="1231"/>
      <c r="CC6" s="1231"/>
      <c r="CD6" s="1231"/>
      <c r="CE6" s="1231"/>
      <c r="CF6" s="1231"/>
      <c r="CG6" s="1231"/>
      <c r="CH6" s="1231"/>
      <c r="CI6" s="1231"/>
      <c r="CJ6" s="1231"/>
      <c r="CK6" s="1231"/>
      <c r="CL6" s="1231"/>
      <c r="CM6" s="1231"/>
      <c r="CN6" s="1231"/>
      <c r="CO6" s="1231"/>
      <c r="CP6" s="1231"/>
      <c r="CQ6" s="1231"/>
      <c r="CR6" s="1231"/>
      <c r="CS6" s="1231"/>
      <c r="CT6" s="441" t="s">
        <v>21</v>
      </c>
      <c r="CU6" s="442"/>
      <c r="CV6" s="442"/>
      <c r="CW6" s="442"/>
      <c r="CX6" s="442"/>
      <c r="CY6" s="442"/>
      <c r="CZ6" s="442"/>
      <c r="DA6" s="442"/>
      <c r="DB6" s="442"/>
      <c r="DC6" s="442"/>
      <c r="DD6" s="442"/>
      <c r="DE6" s="442"/>
      <c r="DF6" s="442"/>
      <c r="DG6" s="442"/>
      <c r="DH6" s="442"/>
      <c r="DI6" s="442"/>
      <c r="DJ6" s="442"/>
      <c r="DK6" s="442"/>
      <c r="DL6" s="442"/>
      <c r="DM6" s="442"/>
      <c r="DN6" s="442"/>
      <c r="DO6" s="442"/>
      <c r="DP6" s="442"/>
      <c r="DQ6" s="442"/>
      <c r="DR6" s="442"/>
      <c r="DS6" s="442"/>
      <c r="DT6" s="442"/>
      <c r="DU6" s="442"/>
      <c r="DV6" s="442"/>
      <c r="DW6" s="442"/>
      <c r="DX6" s="442"/>
      <c r="DY6" s="442"/>
      <c r="DZ6" s="442"/>
      <c r="EA6" s="442"/>
      <c r="EB6" s="442"/>
      <c r="EC6" s="442"/>
      <c r="ED6" s="442"/>
      <c r="EE6" s="442"/>
      <c r="EF6" s="442"/>
      <c r="EG6" s="442"/>
      <c r="EH6" s="443"/>
      <c r="EI6" s="435" t="s">
        <v>27</v>
      </c>
      <c r="EJ6" s="436"/>
      <c r="EK6" s="436"/>
      <c r="EL6" s="436"/>
      <c r="EM6" s="436"/>
      <c r="EN6" s="436"/>
      <c r="EO6" s="436"/>
      <c r="EP6" s="436"/>
      <c r="EQ6" s="436"/>
      <c r="ER6" s="436"/>
      <c r="ES6" s="436"/>
      <c r="ET6" s="436"/>
      <c r="EU6" s="437"/>
      <c r="EV6" s="435" t="s">
        <v>28</v>
      </c>
      <c r="EW6" s="436"/>
      <c r="EX6" s="436"/>
      <c r="EY6" s="436"/>
      <c r="EZ6" s="436"/>
      <c r="FA6" s="436"/>
      <c r="FB6" s="436"/>
      <c r="FC6" s="436"/>
      <c r="FD6" s="436"/>
      <c r="FE6" s="436"/>
      <c r="FF6" s="436"/>
      <c r="FG6" s="436"/>
      <c r="FH6" s="436"/>
      <c r="FI6" s="437"/>
      <c r="FJ6" s="435" t="s">
        <v>131</v>
      </c>
      <c r="FK6" s="436"/>
      <c r="FL6" s="436"/>
      <c r="FM6" s="436"/>
      <c r="FN6" s="436"/>
      <c r="FO6" s="436"/>
      <c r="FP6" s="436"/>
      <c r="FQ6" s="436"/>
      <c r="FR6" s="436"/>
      <c r="FS6" s="436"/>
      <c r="FT6" s="436"/>
      <c r="FU6" s="437"/>
      <c r="FV6" s="435" t="s">
        <v>26</v>
      </c>
      <c r="FW6" s="436"/>
      <c r="FX6" s="436"/>
      <c r="FY6" s="436"/>
      <c r="FZ6" s="436"/>
      <c r="GA6" s="436"/>
      <c r="GB6" s="436"/>
      <c r="GC6" s="436"/>
      <c r="GD6" s="436"/>
      <c r="GE6" s="436"/>
      <c r="GF6" s="436"/>
      <c r="GG6" s="436"/>
      <c r="GH6" s="437"/>
    </row>
    <row r="7" spans="1:191" ht="38.25" customHeight="1" x14ac:dyDescent="0.2">
      <c r="A7" s="330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2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1"/>
      <c r="AE7" s="330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2"/>
      <c r="AR7" s="530"/>
      <c r="AS7" s="531"/>
      <c r="AT7" s="531"/>
      <c r="AU7" s="531"/>
      <c r="AV7" s="531"/>
      <c r="AW7" s="531"/>
      <c r="AX7" s="531"/>
      <c r="AY7" s="531"/>
      <c r="AZ7" s="531"/>
      <c r="BA7" s="531"/>
      <c r="BB7" s="531"/>
      <c r="BC7" s="531"/>
      <c r="BD7" s="532"/>
      <c r="BE7" s="530"/>
      <c r="BF7" s="531"/>
      <c r="BG7" s="531"/>
      <c r="BH7" s="531"/>
      <c r="BI7" s="531"/>
      <c r="BJ7" s="531"/>
      <c r="BK7" s="531"/>
      <c r="BL7" s="531"/>
      <c r="BM7" s="531"/>
      <c r="BN7" s="531"/>
      <c r="BO7" s="531"/>
      <c r="BP7" s="531"/>
      <c r="BQ7" s="531"/>
      <c r="BR7" s="532"/>
      <c r="BS7" s="1232" t="s">
        <v>162</v>
      </c>
      <c r="BT7" s="1232"/>
      <c r="BU7" s="1232"/>
      <c r="BV7" s="1232"/>
      <c r="BW7" s="1232"/>
      <c r="BX7" s="1232"/>
      <c r="BY7" s="1232"/>
      <c r="BZ7" s="1232"/>
      <c r="CA7" s="1232"/>
      <c r="CB7" s="1232"/>
      <c r="CC7" s="1232"/>
      <c r="CD7" s="1232"/>
      <c r="CE7" s="1232"/>
      <c r="CF7" s="1232" t="s">
        <v>86</v>
      </c>
      <c r="CG7" s="1232"/>
      <c r="CH7" s="1232"/>
      <c r="CI7" s="1232"/>
      <c r="CJ7" s="1232"/>
      <c r="CK7" s="1232"/>
      <c r="CL7" s="1232"/>
      <c r="CM7" s="1232"/>
      <c r="CN7" s="1232"/>
      <c r="CO7" s="1232"/>
      <c r="CP7" s="1232"/>
      <c r="CQ7" s="1232"/>
      <c r="CR7" s="1232"/>
      <c r="CS7" s="1232"/>
      <c r="CT7" s="435" t="s">
        <v>131</v>
      </c>
      <c r="CU7" s="436"/>
      <c r="CV7" s="436"/>
      <c r="CW7" s="436"/>
      <c r="CX7" s="436"/>
      <c r="CY7" s="436"/>
      <c r="CZ7" s="436"/>
      <c r="DA7" s="436"/>
      <c r="DB7" s="436"/>
      <c r="DC7" s="436"/>
      <c r="DD7" s="436"/>
      <c r="DE7" s="436"/>
      <c r="DF7" s="436"/>
      <c r="DG7" s="437"/>
      <c r="DH7" s="435" t="s">
        <v>87</v>
      </c>
      <c r="DI7" s="436"/>
      <c r="DJ7" s="436"/>
      <c r="DK7" s="436"/>
      <c r="DL7" s="436"/>
      <c r="DM7" s="436"/>
      <c r="DN7" s="436"/>
      <c r="DO7" s="436"/>
      <c r="DP7" s="436"/>
      <c r="DQ7" s="436"/>
      <c r="DR7" s="60"/>
      <c r="DS7" s="60"/>
      <c r="DT7" s="60"/>
      <c r="DU7" s="435" t="s">
        <v>29</v>
      </c>
      <c r="DV7" s="436"/>
      <c r="DW7" s="436"/>
      <c r="DX7" s="436"/>
      <c r="DY7" s="436"/>
      <c r="DZ7" s="436"/>
      <c r="EA7" s="436"/>
      <c r="EB7" s="436"/>
      <c r="EC7" s="436"/>
      <c r="ED7" s="436"/>
      <c r="EE7" s="436"/>
      <c r="EF7" s="436"/>
      <c r="EG7" s="436"/>
      <c r="EH7" s="437"/>
      <c r="EI7" s="530"/>
      <c r="EJ7" s="531"/>
      <c r="EK7" s="531"/>
      <c r="EL7" s="531"/>
      <c r="EM7" s="531"/>
      <c r="EN7" s="531"/>
      <c r="EO7" s="531"/>
      <c r="EP7" s="531"/>
      <c r="EQ7" s="531"/>
      <c r="ER7" s="531"/>
      <c r="ES7" s="531"/>
      <c r="ET7" s="531"/>
      <c r="EU7" s="532"/>
      <c r="EV7" s="530"/>
      <c r="EW7" s="531"/>
      <c r="EX7" s="531"/>
      <c r="EY7" s="531"/>
      <c r="EZ7" s="531"/>
      <c r="FA7" s="531"/>
      <c r="FB7" s="531"/>
      <c r="FC7" s="531"/>
      <c r="FD7" s="531"/>
      <c r="FE7" s="531"/>
      <c r="FF7" s="531"/>
      <c r="FG7" s="531"/>
      <c r="FH7" s="531"/>
      <c r="FI7" s="532"/>
      <c r="FJ7" s="530"/>
      <c r="FK7" s="531"/>
      <c r="FL7" s="531"/>
      <c r="FM7" s="531"/>
      <c r="FN7" s="531"/>
      <c r="FO7" s="531"/>
      <c r="FP7" s="531"/>
      <c r="FQ7" s="531"/>
      <c r="FR7" s="531"/>
      <c r="FS7" s="531"/>
      <c r="FT7" s="531"/>
      <c r="FU7" s="532"/>
      <c r="FV7" s="530"/>
      <c r="FW7" s="531"/>
      <c r="FX7" s="531"/>
      <c r="FY7" s="531"/>
      <c r="FZ7" s="531"/>
      <c r="GA7" s="531"/>
      <c r="GB7" s="531"/>
      <c r="GC7" s="531"/>
      <c r="GD7" s="531"/>
      <c r="GE7" s="531"/>
      <c r="GF7" s="531"/>
      <c r="GG7" s="531"/>
      <c r="GH7" s="532"/>
    </row>
    <row r="8" spans="1:191" ht="15" customHeight="1" thickBot="1" x14ac:dyDescent="0.25">
      <c r="A8" s="12"/>
      <c r="B8" s="1223">
        <v>1</v>
      </c>
      <c r="C8" s="1223"/>
      <c r="D8" s="1223"/>
      <c r="E8" s="1223"/>
      <c r="F8" s="1223"/>
      <c r="G8" s="1223"/>
      <c r="H8" s="1223"/>
      <c r="I8" s="1223"/>
      <c r="J8" s="1223"/>
      <c r="K8" s="1223"/>
      <c r="L8" s="1223"/>
      <c r="M8" s="1223"/>
      <c r="N8" s="1223"/>
      <c r="O8" s="1223"/>
      <c r="P8" s="1223"/>
      <c r="Q8" s="1223"/>
      <c r="R8" s="1223"/>
      <c r="S8" s="1224"/>
      <c r="T8" s="1179" t="s">
        <v>88</v>
      </c>
      <c r="U8" s="1179"/>
      <c r="V8" s="1179"/>
      <c r="W8" s="1179"/>
      <c r="X8" s="1179"/>
      <c r="Y8" s="1179"/>
      <c r="Z8" s="1179"/>
      <c r="AA8" s="1179"/>
      <c r="AB8" s="1179"/>
      <c r="AC8" s="1179"/>
      <c r="AD8" s="1179"/>
      <c r="AE8" s="1225">
        <v>3</v>
      </c>
      <c r="AF8" s="1225"/>
      <c r="AG8" s="1225"/>
      <c r="AH8" s="1225"/>
      <c r="AI8" s="1225"/>
      <c r="AJ8" s="1225"/>
      <c r="AK8" s="1225"/>
      <c r="AL8" s="1225"/>
      <c r="AM8" s="1225"/>
      <c r="AN8" s="1225"/>
      <c r="AO8" s="1225"/>
      <c r="AP8" s="1225"/>
      <c r="AQ8" s="1225"/>
      <c r="AR8" s="1226">
        <v>4</v>
      </c>
      <c r="AS8" s="1226"/>
      <c r="AT8" s="1226"/>
      <c r="AU8" s="1226"/>
      <c r="AV8" s="1226"/>
      <c r="AW8" s="1226"/>
      <c r="AX8" s="1226"/>
      <c r="AY8" s="1226"/>
      <c r="AZ8" s="1226"/>
      <c r="BA8" s="1226"/>
      <c r="BB8" s="1226"/>
      <c r="BC8" s="1226"/>
      <c r="BD8" s="1226"/>
      <c r="BE8" s="1227">
        <v>5</v>
      </c>
      <c r="BF8" s="1227"/>
      <c r="BG8" s="1227"/>
      <c r="BH8" s="1227"/>
      <c r="BI8" s="1227"/>
      <c r="BJ8" s="1227"/>
      <c r="BK8" s="1227"/>
      <c r="BL8" s="1227"/>
      <c r="BM8" s="1227"/>
      <c r="BN8" s="1227"/>
      <c r="BO8" s="1227"/>
      <c r="BP8" s="1227"/>
      <c r="BQ8" s="1227"/>
      <c r="BR8" s="1227"/>
      <c r="BS8" s="1180">
        <v>6</v>
      </c>
      <c r="BT8" s="1180"/>
      <c r="BU8" s="1180"/>
      <c r="BV8" s="1180"/>
      <c r="BW8" s="1180"/>
      <c r="BX8" s="1180"/>
      <c r="BY8" s="1180"/>
      <c r="BZ8" s="1180"/>
      <c r="CA8" s="1180"/>
      <c r="CB8" s="1180"/>
      <c r="CC8" s="1180"/>
      <c r="CD8" s="1180"/>
      <c r="CE8" s="1180"/>
      <c r="CF8" s="1180">
        <v>7</v>
      </c>
      <c r="CG8" s="1180"/>
      <c r="CH8" s="1180"/>
      <c r="CI8" s="1180"/>
      <c r="CJ8" s="1180"/>
      <c r="CK8" s="1180"/>
      <c r="CL8" s="1180"/>
      <c r="CM8" s="1180"/>
      <c r="CN8" s="1180"/>
      <c r="CO8" s="1180"/>
      <c r="CP8" s="1180"/>
      <c r="CQ8" s="1180"/>
      <c r="CR8" s="1180"/>
      <c r="CS8" s="1180"/>
      <c r="CT8" s="1215">
        <v>7</v>
      </c>
      <c r="CU8" s="1215"/>
      <c r="CV8" s="1215"/>
      <c r="CW8" s="1215"/>
      <c r="CX8" s="1215"/>
      <c r="CY8" s="1215"/>
      <c r="CZ8" s="1215"/>
      <c r="DA8" s="1215"/>
      <c r="DB8" s="1215"/>
      <c r="DC8" s="1215"/>
      <c r="DD8" s="1215"/>
      <c r="DE8" s="1215"/>
      <c r="DF8" s="1215"/>
      <c r="DG8" s="1215"/>
      <c r="DH8" s="1215">
        <v>9</v>
      </c>
      <c r="DI8" s="1215"/>
      <c r="DJ8" s="1215"/>
      <c r="DK8" s="1215"/>
      <c r="DL8" s="1215"/>
      <c r="DM8" s="1215"/>
      <c r="DN8" s="1215"/>
      <c r="DO8" s="1215"/>
      <c r="DP8" s="1215"/>
      <c r="DQ8" s="1215"/>
      <c r="DR8" s="113"/>
      <c r="DS8" s="113"/>
      <c r="DT8" s="113"/>
      <c r="DU8" s="1180">
        <v>8</v>
      </c>
      <c r="DV8" s="1180"/>
      <c r="DW8" s="1180"/>
      <c r="DX8" s="1180"/>
      <c r="DY8" s="1180"/>
      <c r="DZ8" s="1180"/>
      <c r="EA8" s="1180"/>
      <c r="EB8" s="1180"/>
      <c r="EC8" s="1180"/>
      <c r="ED8" s="1180"/>
      <c r="EE8" s="1180"/>
      <c r="EF8" s="1180"/>
      <c r="EG8" s="1180"/>
      <c r="EH8" s="1180"/>
      <c r="EI8" s="1180">
        <v>9</v>
      </c>
      <c r="EJ8" s="1180"/>
      <c r="EK8" s="1180"/>
      <c r="EL8" s="1180"/>
      <c r="EM8" s="1180"/>
      <c r="EN8" s="1180"/>
      <c r="EO8" s="1180"/>
      <c r="EP8" s="1180"/>
      <c r="EQ8" s="1180"/>
      <c r="ER8" s="1180"/>
      <c r="ES8" s="1180"/>
      <c r="ET8" s="1180"/>
      <c r="EU8" s="1180"/>
      <c r="EV8" s="1180">
        <v>10</v>
      </c>
      <c r="EW8" s="1180"/>
      <c r="EX8" s="1180"/>
      <c r="EY8" s="1180"/>
      <c r="EZ8" s="1180"/>
      <c r="FA8" s="1180"/>
      <c r="FB8" s="1180"/>
      <c r="FC8" s="1180"/>
      <c r="FD8" s="1180"/>
      <c r="FE8" s="1180"/>
      <c r="FF8" s="1180"/>
      <c r="FG8" s="1180"/>
      <c r="FH8" s="1180"/>
      <c r="FI8" s="1180"/>
      <c r="FJ8" s="1180">
        <v>11</v>
      </c>
      <c r="FK8" s="1180"/>
      <c r="FL8" s="1180"/>
      <c r="FM8" s="1180"/>
      <c r="FN8" s="1180"/>
      <c r="FO8" s="1180"/>
      <c r="FP8" s="1180"/>
      <c r="FQ8" s="1180"/>
      <c r="FR8" s="1180"/>
      <c r="FS8" s="1180"/>
      <c r="FT8" s="1180"/>
      <c r="FU8" s="1180"/>
      <c r="FV8" s="1215">
        <v>12</v>
      </c>
      <c r="FW8" s="1215"/>
      <c r="FX8" s="1215"/>
      <c r="FY8" s="1215"/>
      <c r="FZ8" s="1215"/>
      <c r="GA8" s="1215"/>
      <c r="GB8" s="1215"/>
      <c r="GC8" s="1215"/>
      <c r="GD8" s="1215"/>
      <c r="GE8" s="1215"/>
      <c r="GF8" s="1215"/>
      <c r="GG8" s="1215"/>
      <c r="GH8" s="1215"/>
    </row>
    <row r="9" spans="1:191" ht="15" customHeight="1" x14ac:dyDescent="0.2">
      <c r="A9" s="12"/>
      <c r="B9" s="1216" t="s">
        <v>30</v>
      </c>
      <c r="C9" s="1216"/>
      <c r="D9" s="1216"/>
      <c r="E9" s="1216"/>
      <c r="F9" s="1216"/>
      <c r="G9" s="1216"/>
      <c r="H9" s="1216"/>
      <c r="I9" s="1216"/>
      <c r="J9" s="1216"/>
      <c r="K9" s="1216"/>
      <c r="L9" s="1216"/>
      <c r="M9" s="1216"/>
      <c r="N9" s="1216"/>
      <c r="O9" s="1216"/>
      <c r="P9" s="1216"/>
      <c r="Q9" s="1216"/>
      <c r="R9" s="1216"/>
      <c r="S9" s="1217"/>
      <c r="T9" s="1147">
        <v>5400</v>
      </c>
      <c r="U9" s="268"/>
      <c r="V9" s="268"/>
      <c r="W9" s="268"/>
      <c r="X9" s="268"/>
      <c r="Y9" s="268"/>
      <c r="Z9" s="268"/>
      <c r="AA9" s="268"/>
      <c r="AB9" s="268"/>
      <c r="AC9" s="268"/>
      <c r="AD9" s="269"/>
      <c r="AE9" s="1148" t="s">
        <v>9</v>
      </c>
      <c r="AF9" s="1149"/>
      <c r="AG9" s="1149"/>
      <c r="AH9" s="1149"/>
      <c r="AI9" s="1149"/>
      <c r="AJ9" s="1149"/>
      <c r="AK9" s="246" t="s">
        <v>303</v>
      </c>
      <c r="AL9" s="246"/>
      <c r="AM9" s="246"/>
      <c r="AN9" s="1150" t="s">
        <v>0</v>
      </c>
      <c r="AO9" s="1150"/>
      <c r="AP9" s="1150"/>
      <c r="AQ9" s="1218"/>
      <c r="AR9" s="307">
        <f>AR11+AR13+AR15+AR17+AR19+AR21+AR23+AR25+AR27+1</f>
        <v>2037684</v>
      </c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9"/>
      <c r="BE9" s="1211">
        <v>0</v>
      </c>
      <c r="BF9" s="1212"/>
      <c r="BG9" s="1212"/>
      <c r="BH9" s="1212"/>
      <c r="BI9" s="1212"/>
      <c r="BJ9" s="1212"/>
      <c r="BK9" s="1212"/>
      <c r="BL9" s="1212"/>
      <c r="BM9" s="1212"/>
      <c r="BN9" s="1212"/>
      <c r="BO9" s="1212"/>
      <c r="BP9" s="1212"/>
      <c r="BQ9" s="1212"/>
      <c r="BR9" s="1213"/>
      <c r="BS9" s="308">
        <f>BS11+BS13+BS15+BS17+BS19+BS21+BS23+BS25+BS27</f>
        <v>8364285</v>
      </c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9"/>
      <c r="CF9" s="1214">
        <f>CF11+CF13+CF15+CF17+CF19+CF21</f>
        <v>0</v>
      </c>
      <c r="CG9" s="1214"/>
      <c r="CH9" s="1214"/>
      <c r="CI9" s="1214"/>
      <c r="CJ9" s="1214"/>
      <c r="CK9" s="1214"/>
      <c r="CL9" s="1214"/>
      <c r="CM9" s="1214"/>
      <c r="CN9" s="1214"/>
      <c r="CO9" s="1214"/>
      <c r="CP9" s="1214"/>
      <c r="CQ9" s="1214"/>
      <c r="CR9" s="1214"/>
      <c r="CS9" s="1214"/>
      <c r="CT9" s="1228" t="s">
        <v>467</v>
      </c>
      <c r="CU9" s="1229"/>
      <c r="CV9" s="1229"/>
      <c r="CW9" s="1229"/>
      <c r="CX9" s="1229"/>
      <c r="CY9" s="1229"/>
      <c r="CZ9" s="1229"/>
      <c r="DA9" s="1229"/>
      <c r="DB9" s="1229"/>
      <c r="DC9" s="1229"/>
      <c r="DD9" s="1229"/>
      <c r="DE9" s="1229"/>
      <c r="DF9" s="1229"/>
      <c r="DG9" s="1230"/>
      <c r="DH9" s="1214">
        <f>DH11+DH13+DH15+DH17+DH19+DH21</f>
        <v>415002</v>
      </c>
      <c r="DI9" s="1214"/>
      <c r="DJ9" s="1214"/>
      <c r="DK9" s="1214"/>
      <c r="DL9" s="1214"/>
      <c r="DM9" s="1214"/>
      <c r="DN9" s="1214"/>
      <c r="DO9" s="1214"/>
      <c r="DP9" s="1214"/>
      <c r="DQ9" s="1214"/>
      <c r="DR9" s="121"/>
      <c r="DS9" s="121"/>
      <c r="DT9" s="121"/>
      <c r="DU9" s="310">
        <v>0</v>
      </c>
      <c r="DV9" s="308"/>
      <c r="DW9" s="308"/>
      <c r="DX9" s="308"/>
      <c r="DY9" s="308"/>
      <c r="DZ9" s="308"/>
      <c r="EA9" s="308"/>
      <c r="EB9" s="308"/>
      <c r="EC9" s="308"/>
      <c r="ED9" s="308"/>
      <c r="EE9" s="308"/>
      <c r="EF9" s="308"/>
      <c r="EG9" s="308"/>
      <c r="EH9" s="309"/>
      <c r="EI9" s="310">
        <v>0</v>
      </c>
      <c r="EJ9" s="308"/>
      <c r="EK9" s="308"/>
      <c r="EL9" s="308"/>
      <c r="EM9" s="308"/>
      <c r="EN9" s="308"/>
      <c r="EO9" s="308"/>
      <c r="EP9" s="308"/>
      <c r="EQ9" s="308"/>
      <c r="ER9" s="308"/>
      <c r="ES9" s="308"/>
      <c r="ET9" s="308"/>
      <c r="EU9" s="309"/>
      <c r="EV9" s="310" t="s">
        <v>14</v>
      </c>
      <c r="EW9" s="308"/>
      <c r="EX9" s="308"/>
      <c r="EY9" s="308"/>
      <c r="EZ9" s="308"/>
      <c r="FA9" s="308"/>
      <c r="FB9" s="308"/>
      <c r="FC9" s="308"/>
      <c r="FD9" s="308"/>
      <c r="FE9" s="308"/>
      <c r="FF9" s="308"/>
      <c r="FG9" s="308"/>
      <c r="FH9" s="308"/>
      <c r="FI9" s="309"/>
      <c r="FJ9" s="1219">
        <v>2268583</v>
      </c>
      <c r="FK9" s="1214"/>
      <c r="FL9" s="1214"/>
      <c r="FM9" s="1214"/>
      <c r="FN9" s="1214"/>
      <c r="FO9" s="1214"/>
      <c r="FP9" s="1214"/>
      <c r="FQ9" s="1214"/>
      <c r="FR9" s="1214"/>
      <c r="FS9" s="1214"/>
      <c r="FT9" s="1214"/>
      <c r="FU9" s="1214"/>
      <c r="FV9" s="1220">
        <v>0</v>
      </c>
      <c r="FW9" s="1221"/>
      <c r="FX9" s="1221"/>
      <c r="FY9" s="1221"/>
      <c r="FZ9" s="1221"/>
      <c r="GA9" s="1221"/>
      <c r="GB9" s="1221"/>
      <c r="GC9" s="1221"/>
      <c r="GD9" s="1221"/>
      <c r="GE9" s="1221"/>
      <c r="GF9" s="1221"/>
      <c r="GG9" s="1221"/>
      <c r="GH9" s="1222"/>
    </row>
    <row r="10" spans="1:191" ht="15" customHeight="1" x14ac:dyDescent="0.2">
      <c r="A10" s="13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6"/>
      <c r="T10" s="283">
        <v>5420</v>
      </c>
      <c r="U10" s="284"/>
      <c r="V10" s="284"/>
      <c r="W10" s="284"/>
      <c r="X10" s="284"/>
      <c r="Y10" s="284"/>
      <c r="Z10" s="284"/>
      <c r="AA10" s="284"/>
      <c r="AB10" s="284"/>
      <c r="AC10" s="284"/>
      <c r="AD10" s="285"/>
      <c r="AE10" s="244" t="s">
        <v>9</v>
      </c>
      <c r="AF10" s="245"/>
      <c r="AG10" s="245"/>
      <c r="AH10" s="245"/>
      <c r="AI10" s="245"/>
      <c r="AJ10" s="245"/>
      <c r="AK10" s="246" t="s">
        <v>80</v>
      </c>
      <c r="AL10" s="246"/>
      <c r="AM10" s="246"/>
      <c r="AN10" s="247" t="s">
        <v>0</v>
      </c>
      <c r="AO10" s="247"/>
      <c r="AP10" s="247"/>
      <c r="AQ10" s="247"/>
      <c r="AR10" s="275">
        <f>AR12+AR14+AR16+AR18+AR20+AR22+AR24+AR26+AR28</f>
        <v>2546275</v>
      </c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76"/>
      <c r="BE10" s="336">
        <v>0</v>
      </c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37"/>
      <c r="BS10" s="256">
        <f>BS12+BS14+BS16+BS18+BS20+BS22+BS24+BS26+BS28</f>
        <v>7656624</v>
      </c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76"/>
      <c r="CF10" s="1143">
        <f>CF12+CF14+CF16+CF18+CF20+CF22</f>
        <v>0</v>
      </c>
      <c r="CG10" s="1143"/>
      <c r="CH10" s="1143"/>
      <c r="CI10" s="1143"/>
      <c r="CJ10" s="1143"/>
      <c r="CK10" s="1143"/>
      <c r="CL10" s="1143"/>
      <c r="CM10" s="1143"/>
      <c r="CN10" s="1143"/>
      <c r="CO10" s="1143"/>
      <c r="CP10" s="1143"/>
      <c r="CQ10" s="1143"/>
      <c r="CR10" s="1143"/>
      <c r="CS10" s="1143"/>
      <c r="CT10" s="1147" t="s">
        <v>547</v>
      </c>
      <c r="CU10" s="268"/>
      <c r="CV10" s="268"/>
      <c r="CW10" s="268"/>
      <c r="CX10" s="268"/>
      <c r="CY10" s="268"/>
      <c r="CZ10" s="268"/>
      <c r="DA10" s="268"/>
      <c r="DB10" s="268"/>
      <c r="DC10" s="268"/>
      <c r="DD10" s="268"/>
      <c r="DE10" s="268"/>
      <c r="DF10" s="268"/>
      <c r="DG10" s="269"/>
      <c r="DH10" s="1143">
        <f>DH12+DH14+DH16+DH18+DH20+DH22</f>
        <v>379204</v>
      </c>
      <c r="DI10" s="1143"/>
      <c r="DJ10" s="1143"/>
      <c r="DK10" s="1143"/>
      <c r="DL10" s="1143"/>
      <c r="DM10" s="1143"/>
      <c r="DN10" s="1143"/>
      <c r="DO10" s="1143"/>
      <c r="DP10" s="1143"/>
      <c r="DQ10" s="1143"/>
      <c r="DR10" s="114"/>
      <c r="DS10" s="114"/>
      <c r="DT10" s="114"/>
      <c r="DU10" s="255">
        <v>0</v>
      </c>
      <c r="DV10" s="256"/>
      <c r="DW10" s="256"/>
      <c r="DX10" s="256"/>
      <c r="DY10" s="256"/>
      <c r="DZ10" s="256"/>
      <c r="EA10" s="256"/>
      <c r="EB10" s="256"/>
      <c r="EC10" s="256"/>
      <c r="ED10" s="256"/>
      <c r="EE10" s="256"/>
      <c r="EF10" s="256"/>
      <c r="EG10" s="256"/>
      <c r="EH10" s="276"/>
      <c r="EI10" s="255">
        <v>0</v>
      </c>
      <c r="EJ10" s="256"/>
      <c r="EK10" s="256"/>
      <c r="EL10" s="256"/>
      <c r="EM10" s="256"/>
      <c r="EN10" s="256"/>
      <c r="EO10" s="256"/>
      <c r="EP10" s="256"/>
      <c r="EQ10" s="256"/>
      <c r="ER10" s="256"/>
      <c r="ES10" s="256"/>
      <c r="ET10" s="256"/>
      <c r="EU10" s="276"/>
      <c r="EV10" s="255" t="s">
        <v>14</v>
      </c>
      <c r="EW10" s="256"/>
      <c r="EX10" s="256"/>
      <c r="EY10" s="256"/>
      <c r="EZ10" s="256"/>
      <c r="FA10" s="256"/>
      <c r="FB10" s="256"/>
      <c r="FC10" s="256"/>
      <c r="FD10" s="256"/>
      <c r="FE10" s="256"/>
      <c r="FF10" s="256"/>
      <c r="FG10" s="256"/>
      <c r="FH10" s="256"/>
      <c r="FI10" s="276"/>
      <c r="FJ10" s="1207">
        <v>2037684</v>
      </c>
      <c r="FK10" s="1143"/>
      <c r="FL10" s="1143"/>
      <c r="FM10" s="1143"/>
      <c r="FN10" s="1143"/>
      <c r="FO10" s="1143"/>
      <c r="FP10" s="1143"/>
      <c r="FQ10" s="1143"/>
      <c r="FR10" s="1143"/>
      <c r="FS10" s="1143"/>
      <c r="FT10" s="1143"/>
      <c r="FU10" s="1143"/>
      <c r="FV10" s="1190">
        <v>0</v>
      </c>
      <c r="FW10" s="1191"/>
      <c r="FX10" s="1191"/>
      <c r="FY10" s="1191"/>
      <c r="FZ10" s="1191"/>
      <c r="GA10" s="1191"/>
      <c r="GB10" s="1191"/>
      <c r="GC10" s="1191"/>
      <c r="GD10" s="1191"/>
      <c r="GE10" s="1191"/>
      <c r="GF10" s="1191"/>
      <c r="GG10" s="1191"/>
      <c r="GH10" s="1192"/>
    </row>
    <row r="11" spans="1:191" ht="15" customHeight="1" x14ac:dyDescent="0.2">
      <c r="A11" s="12"/>
      <c r="B11" s="1208" t="s">
        <v>13</v>
      </c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9"/>
      <c r="T11" s="283" t="s">
        <v>195</v>
      </c>
      <c r="U11" s="284"/>
      <c r="V11" s="284"/>
      <c r="W11" s="284"/>
      <c r="X11" s="284"/>
      <c r="Y11" s="284"/>
      <c r="Z11" s="284"/>
      <c r="AA11" s="284"/>
      <c r="AB11" s="284"/>
      <c r="AC11" s="284"/>
      <c r="AD11" s="285"/>
      <c r="AE11" s="244" t="s">
        <v>9</v>
      </c>
      <c r="AF11" s="245"/>
      <c r="AG11" s="245"/>
      <c r="AH11" s="245"/>
      <c r="AI11" s="245"/>
      <c r="AJ11" s="245"/>
      <c r="AK11" s="246" t="s">
        <v>303</v>
      </c>
      <c r="AL11" s="246"/>
      <c r="AM11" s="246"/>
      <c r="AN11" s="247" t="s">
        <v>0</v>
      </c>
      <c r="AO11" s="247"/>
      <c r="AP11" s="247"/>
      <c r="AQ11" s="247"/>
      <c r="AR11" s="1206">
        <f>FJ12</f>
        <v>1705836</v>
      </c>
      <c r="AS11" s="1185"/>
      <c r="AT11" s="1185"/>
      <c r="AU11" s="1185"/>
      <c r="AV11" s="1185"/>
      <c r="AW11" s="1185"/>
      <c r="AX11" s="1185"/>
      <c r="AY11" s="1185"/>
      <c r="AZ11" s="1185"/>
      <c r="BA11" s="1185"/>
      <c r="BB11" s="1185"/>
      <c r="BC11" s="1185"/>
      <c r="BD11" s="1186"/>
      <c r="BE11" s="336">
        <v>0</v>
      </c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37"/>
      <c r="BS11" s="1170">
        <v>6694456</v>
      </c>
      <c r="BT11" s="1142"/>
      <c r="BU11" s="1142"/>
      <c r="BV11" s="1142"/>
      <c r="BW11" s="1142"/>
      <c r="BX11" s="1142"/>
      <c r="BY11" s="1142"/>
      <c r="BZ11" s="1142"/>
      <c r="CA11" s="1142"/>
      <c r="CB11" s="1142"/>
      <c r="CC11" s="1142"/>
      <c r="CD11" s="1142"/>
      <c r="CE11" s="1142"/>
      <c r="CF11" s="1142"/>
      <c r="CG11" s="1142"/>
      <c r="CH11" s="1142"/>
      <c r="CI11" s="1142"/>
      <c r="CJ11" s="1142"/>
      <c r="CK11" s="1142"/>
      <c r="CL11" s="1142"/>
      <c r="CM11" s="1142"/>
      <c r="CN11" s="1142"/>
      <c r="CO11" s="1142"/>
      <c r="CP11" s="1142"/>
      <c r="CQ11" s="1142"/>
      <c r="CR11" s="1142"/>
      <c r="CS11" s="1142"/>
      <c r="CT11" s="1198" t="s">
        <v>466</v>
      </c>
      <c r="CU11" s="1199"/>
      <c r="CV11" s="1210"/>
      <c r="CW11" s="1210"/>
      <c r="CX11" s="1210"/>
      <c r="CY11" s="1210"/>
      <c r="CZ11" s="1210"/>
      <c r="DA11" s="1210"/>
      <c r="DB11" s="1210"/>
      <c r="DC11" s="1210"/>
      <c r="DD11" s="1210"/>
      <c r="DE11" s="1210"/>
      <c r="DF11" s="1199"/>
      <c r="DG11" s="1200"/>
      <c r="DH11" s="1142">
        <f>194632+144</f>
        <v>194776</v>
      </c>
      <c r="DI11" s="1142"/>
      <c r="DJ11" s="1142"/>
      <c r="DK11" s="1142"/>
      <c r="DL11" s="1142"/>
      <c r="DM11" s="1142"/>
      <c r="DN11" s="1142"/>
      <c r="DO11" s="1142"/>
      <c r="DP11" s="1142"/>
      <c r="DQ11" s="1142"/>
      <c r="DR11" s="114"/>
      <c r="DS11" s="114"/>
      <c r="DT11" s="114"/>
      <c r="DU11" s="255">
        <v>0</v>
      </c>
      <c r="DV11" s="256"/>
      <c r="DW11" s="256"/>
      <c r="DX11" s="256"/>
      <c r="DY11" s="256"/>
      <c r="DZ11" s="256"/>
      <c r="EA11" s="256"/>
      <c r="EB11" s="256"/>
      <c r="EC11" s="256"/>
      <c r="ED11" s="256"/>
      <c r="EE11" s="256"/>
      <c r="EF11" s="256"/>
      <c r="EG11" s="256"/>
      <c r="EH11" s="276"/>
      <c r="EI11" s="255">
        <v>0</v>
      </c>
      <c r="EJ11" s="256"/>
      <c r="EK11" s="256"/>
      <c r="EL11" s="256"/>
      <c r="EM11" s="256"/>
      <c r="EN11" s="256"/>
      <c r="EO11" s="256"/>
      <c r="EP11" s="256"/>
      <c r="EQ11" s="256"/>
      <c r="ER11" s="256"/>
      <c r="ES11" s="256"/>
      <c r="ET11" s="256"/>
      <c r="EU11" s="276"/>
      <c r="EV11" s="1184">
        <v>0</v>
      </c>
      <c r="EW11" s="1185"/>
      <c r="EX11" s="1185"/>
      <c r="EY11" s="1185"/>
      <c r="EZ11" s="1185"/>
      <c r="FA11" s="1185"/>
      <c r="FB11" s="1185"/>
      <c r="FC11" s="1185"/>
      <c r="FD11" s="1185"/>
      <c r="FE11" s="1185"/>
      <c r="FF11" s="1185"/>
      <c r="FG11" s="1185"/>
      <c r="FH11" s="1185"/>
      <c r="FI11" s="1186"/>
      <c r="FJ11" s="1144">
        <f>AR11+BS11+CT11-DU11-EI11+EV11</f>
        <v>1916470</v>
      </c>
      <c r="FK11" s="1143"/>
      <c r="FL11" s="1143"/>
      <c r="FM11" s="1143"/>
      <c r="FN11" s="1143"/>
      <c r="FO11" s="1143"/>
      <c r="FP11" s="1143"/>
      <c r="FQ11" s="1143"/>
      <c r="FR11" s="1143"/>
      <c r="FS11" s="1143"/>
      <c r="FT11" s="1143"/>
      <c r="FU11" s="1143"/>
      <c r="FV11" s="1190">
        <v>0</v>
      </c>
      <c r="FW11" s="1191"/>
      <c r="FX11" s="1191"/>
      <c r="FY11" s="1191"/>
      <c r="FZ11" s="1191"/>
      <c r="GA11" s="1191"/>
      <c r="GB11" s="1191"/>
      <c r="GC11" s="1191"/>
      <c r="GD11" s="1191"/>
      <c r="GE11" s="1191"/>
      <c r="GF11" s="1191"/>
      <c r="GG11" s="1191"/>
      <c r="GH11" s="1192"/>
    </row>
    <row r="12" spans="1:191" ht="15.75" customHeight="1" x14ac:dyDescent="0.2">
      <c r="A12" s="13"/>
      <c r="B12" s="1167" t="s">
        <v>168</v>
      </c>
      <c r="C12" s="1167"/>
      <c r="D12" s="1167"/>
      <c r="E12" s="1167"/>
      <c r="F12" s="1167"/>
      <c r="G12" s="1167"/>
      <c r="H12" s="1167"/>
      <c r="I12" s="1167"/>
      <c r="J12" s="1167"/>
      <c r="K12" s="1167"/>
      <c r="L12" s="1167"/>
      <c r="M12" s="1167"/>
      <c r="N12" s="1167"/>
      <c r="O12" s="1167"/>
      <c r="P12" s="1167"/>
      <c r="Q12" s="1167"/>
      <c r="R12" s="1167"/>
      <c r="S12" s="1168"/>
      <c r="T12" s="283" t="s">
        <v>196</v>
      </c>
      <c r="U12" s="284"/>
      <c r="V12" s="284"/>
      <c r="W12" s="284"/>
      <c r="X12" s="284"/>
      <c r="Y12" s="284"/>
      <c r="Z12" s="284"/>
      <c r="AA12" s="284"/>
      <c r="AB12" s="284"/>
      <c r="AC12" s="284"/>
      <c r="AD12" s="285"/>
      <c r="AE12" s="244" t="s">
        <v>9</v>
      </c>
      <c r="AF12" s="245"/>
      <c r="AG12" s="245"/>
      <c r="AH12" s="245"/>
      <c r="AI12" s="245"/>
      <c r="AJ12" s="245"/>
      <c r="AK12" s="246" t="s">
        <v>80</v>
      </c>
      <c r="AL12" s="246"/>
      <c r="AM12" s="246"/>
      <c r="AN12" s="247" t="s">
        <v>0</v>
      </c>
      <c r="AO12" s="247"/>
      <c r="AP12" s="247"/>
      <c r="AQ12" s="247"/>
      <c r="AR12" s="1193">
        <v>2126264</v>
      </c>
      <c r="AS12" s="1185"/>
      <c r="AT12" s="1185"/>
      <c r="AU12" s="1185"/>
      <c r="AV12" s="1185"/>
      <c r="AW12" s="1185"/>
      <c r="AX12" s="1185"/>
      <c r="AY12" s="1185"/>
      <c r="AZ12" s="1185"/>
      <c r="BA12" s="1185"/>
      <c r="BB12" s="1185"/>
      <c r="BC12" s="1185"/>
      <c r="BD12" s="1186"/>
      <c r="BE12" s="336">
        <v>0</v>
      </c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37"/>
      <c r="BS12" s="1170">
        <v>6183363</v>
      </c>
      <c r="BT12" s="1142"/>
      <c r="BU12" s="1142"/>
      <c r="BV12" s="1142"/>
      <c r="BW12" s="1142"/>
      <c r="BX12" s="1142"/>
      <c r="BY12" s="1142"/>
      <c r="BZ12" s="1142"/>
      <c r="CA12" s="1142"/>
      <c r="CB12" s="1142"/>
      <c r="CC12" s="1142"/>
      <c r="CD12" s="1142"/>
      <c r="CE12" s="1142"/>
      <c r="CF12" s="1142"/>
      <c r="CG12" s="1142"/>
      <c r="CH12" s="1142"/>
      <c r="CI12" s="1142"/>
      <c r="CJ12" s="1142"/>
      <c r="CK12" s="1142"/>
      <c r="CL12" s="1142"/>
      <c r="CM12" s="1142"/>
      <c r="CN12" s="1142"/>
      <c r="CO12" s="1142"/>
      <c r="CP12" s="1142"/>
      <c r="CQ12" s="1142"/>
      <c r="CR12" s="1142"/>
      <c r="CS12" s="1142"/>
      <c r="CT12" s="1198" t="s">
        <v>186</v>
      </c>
      <c r="CU12" s="1199"/>
      <c r="CV12" s="1199"/>
      <c r="CW12" s="1199"/>
      <c r="CX12" s="1199"/>
      <c r="CY12" s="1199"/>
      <c r="CZ12" s="1199"/>
      <c r="DA12" s="1199"/>
      <c r="DB12" s="1199"/>
      <c r="DC12" s="1199"/>
      <c r="DD12" s="1199"/>
      <c r="DE12" s="1199"/>
      <c r="DF12" s="1199"/>
      <c r="DG12" s="1200"/>
      <c r="DH12" s="1142">
        <f>177754+73</f>
        <v>177827</v>
      </c>
      <c r="DI12" s="1142"/>
      <c r="DJ12" s="1142"/>
      <c r="DK12" s="1142"/>
      <c r="DL12" s="1142"/>
      <c r="DM12" s="1142"/>
      <c r="DN12" s="1142"/>
      <c r="DO12" s="1142"/>
      <c r="DP12" s="1142"/>
      <c r="DQ12" s="1142"/>
      <c r="DR12" s="114"/>
      <c r="DS12" s="114"/>
      <c r="DT12" s="114"/>
      <c r="DU12" s="255">
        <v>0</v>
      </c>
      <c r="DV12" s="256"/>
      <c r="DW12" s="256"/>
      <c r="DX12" s="256"/>
      <c r="DY12" s="256"/>
      <c r="DZ12" s="256"/>
      <c r="EA12" s="256"/>
      <c r="EB12" s="256"/>
      <c r="EC12" s="256"/>
      <c r="ED12" s="256"/>
      <c r="EE12" s="256"/>
      <c r="EF12" s="256"/>
      <c r="EG12" s="256"/>
      <c r="EH12" s="276"/>
      <c r="EI12" s="255">
        <v>0</v>
      </c>
      <c r="EJ12" s="256"/>
      <c r="EK12" s="256"/>
      <c r="EL12" s="256"/>
      <c r="EM12" s="256"/>
      <c r="EN12" s="256"/>
      <c r="EO12" s="256"/>
      <c r="EP12" s="256"/>
      <c r="EQ12" s="256"/>
      <c r="ER12" s="256"/>
      <c r="ES12" s="256"/>
      <c r="ET12" s="256"/>
      <c r="EU12" s="276"/>
      <c r="EV12" s="1184">
        <v>0</v>
      </c>
      <c r="EW12" s="1185"/>
      <c r="EX12" s="1185"/>
      <c r="EY12" s="1185"/>
      <c r="EZ12" s="1185"/>
      <c r="FA12" s="1185"/>
      <c r="FB12" s="1185"/>
      <c r="FC12" s="1185"/>
      <c r="FD12" s="1185"/>
      <c r="FE12" s="1185"/>
      <c r="FF12" s="1185"/>
      <c r="FG12" s="1185"/>
      <c r="FH12" s="1185"/>
      <c r="FI12" s="1186"/>
      <c r="FJ12" s="1144">
        <f t="shared" ref="FJ12:FJ28" si="0">AR12+BS12+CT12-DU12-EI12+EV12</f>
        <v>1705836</v>
      </c>
      <c r="FK12" s="1143"/>
      <c r="FL12" s="1143"/>
      <c r="FM12" s="1143"/>
      <c r="FN12" s="1143"/>
      <c r="FO12" s="1143"/>
      <c r="FP12" s="1143"/>
      <c r="FQ12" s="1143"/>
      <c r="FR12" s="1143"/>
      <c r="FS12" s="1143"/>
      <c r="FT12" s="1143"/>
      <c r="FU12" s="1143"/>
      <c r="FV12" s="1190">
        <v>0</v>
      </c>
      <c r="FW12" s="1191"/>
      <c r="FX12" s="1191"/>
      <c r="FY12" s="1191"/>
      <c r="FZ12" s="1191"/>
      <c r="GA12" s="1191"/>
      <c r="GB12" s="1191"/>
      <c r="GC12" s="1191"/>
      <c r="GD12" s="1191"/>
      <c r="GE12" s="1191"/>
      <c r="GF12" s="1191"/>
      <c r="GG12" s="1191"/>
      <c r="GH12" s="1192"/>
    </row>
    <row r="13" spans="1:191" ht="15" customHeight="1" x14ac:dyDescent="0.2">
      <c r="A13" s="12"/>
      <c r="B13" s="1165" t="s">
        <v>163</v>
      </c>
      <c r="C13" s="1165"/>
      <c r="D13" s="1165"/>
      <c r="E13" s="1165"/>
      <c r="F13" s="1165"/>
      <c r="G13" s="1165"/>
      <c r="H13" s="1165"/>
      <c r="I13" s="1165"/>
      <c r="J13" s="1165"/>
      <c r="K13" s="1165"/>
      <c r="L13" s="1165"/>
      <c r="M13" s="1165"/>
      <c r="N13" s="1165"/>
      <c r="O13" s="1165"/>
      <c r="P13" s="1165"/>
      <c r="Q13" s="1165"/>
      <c r="R13" s="1165"/>
      <c r="S13" s="1166"/>
      <c r="T13" s="283" t="s">
        <v>197</v>
      </c>
      <c r="U13" s="284"/>
      <c r="V13" s="284"/>
      <c r="W13" s="284"/>
      <c r="X13" s="284"/>
      <c r="Y13" s="284"/>
      <c r="Z13" s="284"/>
      <c r="AA13" s="284"/>
      <c r="AB13" s="284"/>
      <c r="AC13" s="284"/>
      <c r="AD13" s="285"/>
      <c r="AE13" s="244" t="s">
        <v>9</v>
      </c>
      <c r="AF13" s="245"/>
      <c r="AG13" s="245"/>
      <c r="AH13" s="245"/>
      <c r="AI13" s="245"/>
      <c r="AJ13" s="245"/>
      <c r="AK13" s="246" t="s">
        <v>303</v>
      </c>
      <c r="AL13" s="246"/>
      <c r="AM13" s="246"/>
      <c r="AN13" s="247" t="s">
        <v>0</v>
      </c>
      <c r="AO13" s="247"/>
      <c r="AP13" s="247"/>
      <c r="AQ13" s="247"/>
      <c r="AR13" s="1206">
        <f>FJ14</f>
        <v>28042</v>
      </c>
      <c r="AS13" s="1185"/>
      <c r="AT13" s="1185"/>
      <c r="AU13" s="1185"/>
      <c r="AV13" s="1185"/>
      <c r="AW13" s="1185"/>
      <c r="AX13" s="1185"/>
      <c r="AY13" s="1185"/>
      <c r="AZ13" s="1185"/>
      <c r="BA13" s="1185"/>
      <c r="BB13" s="1185"/>
      <c r="BC13" s="1185"/>
      <c r="BD13" s="1186"/>
      <c r="BE13" s="336">
        <v>0</v>
      </c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37"/>
      <c r="BS13" s="1170">
        <v>50602</v>
      </c>
      <c r="BT13" s="1142"/>
      <c r="BU13" s="1142"/>
      <c r="BV13" s="1142"/>
      <c r="BW13" s="1142"/>
      <c r="BX13" s="1142"/>
      <c r="BY13" s="1142"/>
      <c r="BZ13" s="1142"/>
      <c r="CA13" s="1142"/>
      <c r="CB13" s="1142"/>
      <c r="CC13" s="1142"/>
      <c r="CD13" s="1142"/>
      <c r="CE13" s="1142"/>
      <c r="CF13" s="1142"/>
      <c r="CG13" s="1142"/>
      <c r="CH13" s="1142"/>
      <c r="CI13" s="1142"/>
      <c r="CJ13" s="1142"/>
      <c r="CK13" s="1142"/>
      <c r="CL13" s="1142"/>
      <c r="CM13" s="1142"/>
      <c r="CN13" s="1142"/>
      <c r="CO13" s="1142"/>
      <c r="CP13" s="1142"/>
      <c r="CQ13" s="1142"/>
      <c r="CR13" s="1142"/>
      <c r="CS13" s="1142"/>
      <c r="CT13" s="1198" t="s">
        <v>456</v>
      </c>
      <c r="CU13" s="1199"/>
      <c r="CV13" s="1199"/>
      <c r="CW13" s="1199"/>
      <c r="CX13" s="1199"/>
      <c r="CY13" s="1199"/>
      <c r="CZ13" s="1199"/>
      <c r="DA13" s="1199"/>
      <c r="DB13" s="1199"/>
      <c r="DC13" s="1199"/>
      <c r="DD13" s="1199"/>
      <c r="DE13" s="1199"/>
      <c r="DF13" s="1199"/>
      <c r="DG13" s="1200"/>
      <c r="DH13" s="1142">
        <f>308+26</f>
        <v>334</v>
      </c>
      <c r="DI13" s="1142"/>
      <c r="DJ13" s="1142"/>
      <c r="DK13" s="1142"/>
      <c r="DL13" s="1142"/>
      <c r="DM13" s="1142"/>
      <c r="DN13" s="1142"/>
      <c r="DO13" s="1142"/>
      <c r="DP13" s="1142"/>
      <c r="DQ13" s="1142"/>
      <c r="DR13" s="114"/>
      <c r="DS13" s="114"/>
      <c r="DT13" s="114"/>
      <c r="DU13" s="255">
        <v>0</v>
      </c>
      <c r="DV13" s="256"/>
      <c r="DW13" s="256"/>
      <c r="DX13" s="256"/>
      <c r="DY13" s="256"/>
      <c r="DZ13" s="256"/>
      <c r="EA13" s="256"/>
      <c r="EB13" s="256"/>
      <c r="EC13" s="256"/>
      <c r="ED13" s="256"/>
      <c r="EE13" s="256"/>
      <c r="EF13" s="256"/>
      <c r="EG13" s="256"/>
      <c r="EH13" s="276"/>
      <c r="EI13" s="255">
        <v>0</v>
      </c>
      <c r="EJ13" s="256"/>
      <c r="EK13" s="256"/>
      <c r="EL13" s="256"/>
      <c r="EM13" s="256"/>
      <c r="EN13" s="256"/>
      <c r="EO13" s="256"/>
      <c r="EP13" s="256"/>
      <c r="EQ13" s="256"/>
      <c r="ER13" s="256"/>
      <c r="ES13" s="256"/>
      <c r="ET13" s="256"/>
      <c r="EU13" s="276"/>
      <c r="EV13" s="1201" t="s">
        <v>455</v>
      </c>
      <c r="EW13" s="1202"/>
      <c r="EX13" s="1202"/>
      <c r="EY13" s="1202"/>
      <c r="EZ13" s="1202"/>
      <c r="FA13" s="1202"/>
      <c r="FB13" s="1202"/>
      <c r="FC13" s="1202"/>
      <c r="FD13" s="1202"/>
      <c r="FE13" s="1202"/>
      <c r="FF13" s="1202"/>
      <c r="FG13" s="1202"/>
      <c r="FH13" s="1202"/>
      <c r="FI13" s="1203"/>
      <c r="FJ13" s="1144">
        <f t="shared" si="0"/>
        <v>18508</v>
      </c>
      <c r="FK13" s="1143"/>
      <c r="FL13" s="1143"/>
      <c r="FM13" s="1143"/>
      <c r="FN13" s="1143"/>
      <c r="FO13" s="1143"/>
      <c r="FP13" s="1143"/>
      <c r="FQ13" s="1143"/>
      <c r="FR13" s="1143"/>
      <c r="FS13" s="1143"/>
      <c r="FT13" s="1143"/>
      <c r="FU13" s="1143"/>
      <c r="FV13" s="1190">
        <v>0</v>
      </c>
      <c r="FW13" s="1191"/>
      <c r="FX13" s="1191"/>
      <c r="FY13" s="1191"/>
      <c r="FZ13" s="1191"/>
      <c r="GA13" s="1191"/>
      <c r="GB13" s="1191"/>
      <c r="GC13" s="1191"/>
      <c r="GD13" s="1191"/>
      <c r="GE13" s="1191"/>
      <c r="GF13" s="1191"/>
      <c r="GG13" s="1191"/>
      <c r="GH13" s="1192"/>
    </row>
    <row r="14" spans="1:191" ht="15" customHeight="1" x14ac:dyDescent="0.2">
      <c r="A14" s="13"/>
      <c r="B14" s="1167"/>
      <c r="C14" s="1167"/>
      <c r="D14" s="1167"/>
      <c r="E14" s="1167"/>
      <c r="F14" s="1167"/>
      <c r="G14" s="1167"/>
      <c r="H14" s="1167"/>
      <c r="I14" s="1167"/>
      <c r="J14" s="1167"/>
      <c r="K14" s="1167"/>
      <c r="L14" s="1167"/>
      <c r="M14" s="1167"/>
      <c r="N14" s="1167"/>
      <c r="O14" s="1167"/>
      <c r="P14" s="1167"/>
      <c r="Q14" s="1167"/>
      <c r="R14" s="1167"/>
      <c r="S14" s="1168"/>
      <c r="T14" s="283" t="s">
        <v>198</v>
      </c>
      <c r="U14" s="284"/>
      <c r="V14" s="284"/>
      <c r="W14" s="284"/>
      <c r="X14" s="284"/>
      <c r="Y14" s="284"/>
      <c r="Z14" s="284"/>
      <c r="AA14" s="284"/>
      <c r="AB14" s="284"/>
      <c r="AC14" s="284"/>
      <c r="AD14" s="285"/>
      <c r="AE14" s="244" t="s">
        <v>9</v>
      </c>
      <c r="AF14" s="245"/>
      <c r="AG14" s="245"/>
      <c r="AH14" s="245"/>
      <c r="AI14" s="245"/>
      <c r="AJ14" s="245"/>
      <c r="AK14" s="246" t="s">
        <v>80</v>
      </c>
      <c r="AL14" s="246"/>
      <c r="AM14" s="246"/>
      <c r="AN14" s="247" t="s">
        <v>0</v>
      </c>
      <c r="AO14" s="247"/>
      <c r="AP14" s="247"/>
      <c r="AQ14" s="247"/>
      <c r="AR14" s="1193">
        <v>22567</v>
      </c>
      <c r="AS14" s="1185"/>
      <c r="AT14" s="1185"/>
      <c r="AU14" s="1185"/>
      <c r="AV14" s="1185"/>
      <c r="AW14" s="1185"/>
      <c r="AX14" s="1185"/>
      <c r="AY14" s="1185"/>
      <c r="AZ14" s="1185"/>
      <c r="BA14" s="1185"/>
      <c r="BB14" s="1185"/>
      <c r="BC14" s="1185"/>
      <c r="BD14" s="1186"/>
      <c r="BE14" s="336">
        <v>0</v>
      </c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37"/>
      <c r="BS14" s="1170">
        <v>65795</v>
      </c>
      <c r="BT14" s="1142"/>
      <c r="BU14" s="1142"/>
      <c r="BV14" s="1142"/>
      <c r="BW14" s="1142"/>
      <c r="BX14" s="1142"/>
      <c r="BY14" s="1142"/>
      <c r="BZ14" s="1142"/>
      <c r="CA14" s="1142"/>
      <c r="CB14" s="1142"/>
      <c r="CC14" s="1142"/>
      <c r="CD14" s="1142"/>
      <c r="CE14" s="1142"/>
      <c r="CF14" s="1142"/>
      <c r="CG14" s="1142"/>
      <c r="CH14" s="1142"/>
      <c r="CI14" s="1142"/>
      <c r="CJ14" s="1142"/>
      <c r="CK14" s="1142"/>
      <c r="CL14" s="1142"/>
      <c r="CM14" s="1142"/>
      <c r="CN14" s="1142"/>
      <c r="CO14" s="1142"/>
      <c r="CP14" s="1142"/>
      <c r="CQ14" s="1142"/>
      <c r="CR14" s="1142"/>
      <c r="CS14" s="1142"/>
      <c r="CT14" s="1198" t="s">
        <v>187</v>
      </c>
      <c r="CU14" s="1199"/>
      <c r="CV14" s="1199"/>
      <c r="CW14" s="1199"/>
      <c r="CX14" s="1199"/>
      <c r="CY14" s="1199"/>
      <c r="CZ14" s="1199"/>
      <c r="DA14" s="1199"/>
      <c r="DB14" s="1199"/>
      <c r="DC14" s="1199"/>
      <c r="DD14" s="1199"/>
      <c r="DE14" s="1199"/>
      <c r="DF14" s="1199"/>
      <c r="DG14" s="1200"/>
      <c r="DH14" s="1142">
        <f>1842+456</f>
        <v>2298</v>
      </c>
      <c r="DI14" s="1142"/>
      <c r="DJ14" s="1142"/>
      <c r="DK14" s="1142"/>
      <c r="DL14" s="1142"/>
      <c r="DM14" s="1142"/>
      <c r="DN14" s="1142"/>
      <c r="DO14" s="1142"/>
      <c r="DP14" s="1142"/>
      <c r="DQ14" s="1142"/>
      <c r="DR14" s="114"/>
      <c r="DS14" s="114"/>
      <c r="DT14" s="114"/>
      <c r="DU14" s="255">
        <v>0</v>
      </c>
      <c r="DV14" s="256"/>
      <c r="DW14" s="256"/>
      <c r="DX14" s="256"/>
      <c r="DY14" s="256"/>
      <c r="DZ14" s="256"/>
      <c r="EA14" s="256"/>
      <c r="EB14" s="256"/>
      <c r="EC14" s="256"/>
      <c r="ED14" s="256"/>
      <c r="EE14" s="256"/>
      <c r="EF14" s="256"/>
      <c r="EG14" s="256"/>
      <c r="EH14" s="276"/>
      <c r="EI14" s="255">
        <v>0</v>
      </c>
      <c r="EJ14" s="256"/>
      <c r="EK14" s="256"/>
      <c r="EL14" s="256"/>
      <c r="EM14" s="256"/>
      <c r="EN14" s="256"/>
      <c r="EO14" s="256"/>
      <c r="EP14" s="256"/>
      <c r="EQ14" s="256"/>
      <c r="ER14" s="256"/>
      <c r="ES14" s="256"/>
      <c r="ET14" s="256"/>
      <c r="EU14" s="276"/>
      <c r="EV14" s="1184">
        <f>20</f>
        <v>20</v>
      </c>
      <c r="EW14" s="1185"/>
      <c r="EX14" s="1185"/>
      <c r="EY14" s="1185"/>
      <c r="EZ14" s="1185"/>
      <c r="FA14" s="1185"/>
      <c r="FB14" s="1185"/>
      <c r="FC14" s="1185"/>
      <c r="FD14" s="1185"/>
      <c r="FE14" s="1185"/>
      <c r="FF14" s="1185"/>
      <c r="FG14" s="1185"/>
      <c r="FH14" s="1185"/>
      <c r="FI14" s="1186"/>
      <c r="FJ14" s="1144">
        <f t="shared" si="0"/>
        <v>28042</v>
      </c>
      <c r="FK14" s="1143"/>
      <c r="FL14" s="1143"/>
      <c r="FM14" s="1143"/>
      <c r="FN14" s="1143"/>
      <c r="FO14" s="1143"/>
      <c r="FP14" s="1143"/>
      <c r="FQ14" s="1143"/>
      <c r="FR14" s="1143"/>
      <c r="FS14" s="1143"/>
      <c r="FT14" s="1143"/>
      <c r="FU14" s="1143"/>
      <c r="FV14" s="1190">
        <v>0</v>
      </c>
      <c r="FW14" s="1191"/>
      <c r="FX14" s="1191"/>
      <c r="FY14" s="1191"/>
      <c r="FZ14" s="1191"/>
      <c r="GA14" s="1191"/>
      <c r="GB14" s="1191"/>
      <c r="GC14" s="1191"/>
      <c r="GD14" s="1191"/>
      <c r="GE14" s="1191"/>
      <c r="GF14" s="1191"/>
      <c r="GG14" s="1191"/>
      <c r="GH14" s="1192"/>
    </row>
    <row r="15" spans="1:191" ht="15" customHeight="1" x14ac:dyDescent="0.2">
      <c r="A15" s="12"/>
      <c r="B15" s="1165" t="s">
        <v>164</v>
      </c>
      <c r="C15" s="1165"/>
      <c r="D15" s="1165"/>
      <c r="E15" s="1165"/>
      <c r="F15" s="1165"/>
      <c r="G15" s="1165"/>
      <c r="H15" s="1165"/>
      <c r="I15" s="1165"/>
      <c r="J15" s="1165"/>
      <c r="K15" s="1165"/>
      <c r="L15" s="1165"/>
      <c r="M15" s="1165"/>
      <c r="N15" s="1165"/>
      <c r="O15" s="1165"/>
      <c r="P15" s="1165"/>
      <c r="Q15" s="1165"/>
      <c r="R15" s="1165"/>
      <c r="S15" s="1166"/>
      <c r="T15" s="283" t="s">
        <v>199</v>
      </c>
      <c r="U15" s="284"/>
      <c r="V15" s="284"/>
      <c r="W15" s="284"/>
      <c r="X15" s="284"/>
      <c r="Y15" s="284"/>
      <c r="Z15" s="284"/>
      <c r="AA15" s="284"/>
      <c r="AB15" s="284"/>
      <c r="AC15" s="284"/>
      <c r="AD15" s="285"/>
      <c r="AE15" s="244" t="s">
        <v>9</v>
      </c>
      <c r="AF15" s="245"/>
      <c r="AG15" s="245"/>
      <c r="AH15" s="245"/>
      <c r="AI15" s="245"/>
      <c r="AJ15" s="245"/>
      <c r="AK15" s="246" t="s">
        <v>303</v>
      </c>
      <c r="AL15" s="246"/>
      <c r="AM15" s="246"/>
      <c r="AN15" s="247" t="s">
        <v>0</v>
      </c>
      <c r="AO15" s="247"/>
      <c r="AP15" s="247"/>
      <c r="AQ15" s="247"/>
      <c r="AR15" s="1193">
        <v>28300</v>
      </c>
      <c r="AS15" s="1185"/>
      <c r="AT15" s="1185"/>
      <c r="AU15" s="1185"/>
      <c r="AV15" s="1185"/>
      <c r="AW15" s="1185"/>
      <c r="AX15" s="1185"/>
      <c r="AY15" s="1185"/>
      <c r="AZ15" s="1185"/>
      <c r="BA15" s="1185"/>
      <c r="BB15" s="1185"/>
      <c r="BC15" s="1185"/>
      <c r="BD15" s="1186"/>
      <c r="BE15" s="336">
        <v>0</v>
      </c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37"/>
      <c r="BS15" s="1170">
        <v>277231</v>
      </c>
      <c r="BT15" s="1142"/>
      <c r="BU15" s="1142"/>
      <c r="BV15" s="1142"/>
      <c r="BW15" s="1142"/>
      <c r="BX15" s="1142"/>
      <c r="BY15" s="1142"/>
      <c r="BZ15" s="1142"/>
      <c r="CA15" s="1142"/>
      <c r="CB15" s="1142"/>
      <c r="CC15" s="1142"/>
      <c r="CD15" s="1142"/>
      <c r="CE15" s="1142"/>
      <c r="CF15" s="1142"/>
      <c r="CG15" s="1142"/>
      <c r="CH15" s="1142"/>
      <c r="CI15" s="1142"/>
      <c r="CJ15" s="1142"/>
      <c r="CK15" s="1142"/>
      <c r="CL15" s="1142"/>
      <c r="CM15" s="1142"/>
      <c r="CN15" s="1142"/>
      <c r="CO15" s="1142"/>
      <c r="CP15" s="1142"/>
      <c r="CQ15" s="1142"/>
      <c r="CR15" s="1142"/>
      <c r="CS15" s="1142"/>
      <c r="CT15" s="1198" t="s">
        <v>458</v>
      </c>
      <c r="CU15" s="1199"/>
      <c r="CV15" s="1199"/>
      <c r="CW15" s="1199"/>
      <c r="CX15" s="1199"/>
      <c r="CY15" s="1199"/>
      <c r="CZ15" s="1199"/>
      <c r="DA15" s="1199"/>
      <c r="DB15" s="1199"/>
      <c r="DC15" s="1199"/>
      <c r="DD15" s="1199"/>
      <c r="DE15" s="1199"/>
      <c r="DF15" s="1199"/>
      <c r="DG15" s="1200"/>
      <c r="DH15" s="1142">
        <v>17056</v>
      </c>
      <c r="DI15" s="1142"/>
      <c r="DJ15" s="1142"/>
      <c r="DK15" s="1142"/>
      <c r="DL15" s="1142"/>
      <c r="DM15" s="1142"/>
      <c r="DN15" s="1142"/>
      <c r="DO15" s="1142"/>
      <c r="DP15" s="1142"/>
      <c r="DQ15" s="1142"/>
      <c r="DR15" s="114"/>
      <c r="DS15" s="114"/>
      <c r="DT15" s="114"/>
      <c r="DU15" s="255">
        <v>0</v>
      </c>
      <c r="DV15" s="256"/>
      <c r="DW15" s="256"/>
      <c r="DX15" s="256"/>
      <c r="DY15" s="256"/>
      <c r="DZ15" s="256"/>
      <c r="EA15" s="256"/>
      <c r="EB15" s="256"/>
      <c r="EC15" s="256"/>
      <c r="ED15" s="256"/>
      <c r="EE15" s="256"/>
      <c r="EF15" s="256"/>
      <c r="EG15" s="256"/>
      <c r="EH15" s="276"/>
      <c r="EI15" s="255">
        <v>0</v>
      </c>
      <c r="EJ15" s="256"/>
      <c r="EK15" s="256"/>
      <c r="EL15" s="256"/>
      <c r="EM15" s="256"/>
      <c r="EN15" s="256"/>
      <c r="EO15" s="256"/>
      <c r="EP15" s="256"/>
      <c r="EQ15" s="256"/>
      <c r="ER15" s="256"/>
      <c r="ES15" s="256"/>
      <c r="ET15" s="256"/>
      <c r="EU15" s="276"/>
      <c r="EV15" s="1201" t="s">
        <v>457</v>
      </c>
      <c r="EW15" s="1202"/>
      <c r="EX15" s="1202"/>
      <c r="EY15" s="1202"/>
      <c r="EZ15" s="1202"/>
      <c r="FA15" s="1202"/>
      <c r="FB15" s="1202"/>
      <c r="FC15" s="1202"/>
      <c r="FD15" s="1202"/>
      <c r="FE15" s="1202"/>
      <c r="FF15" s="1202"/>
      <c r="FG15" s="1202"/>
      <c r="FH15" s="1202"/>
      <c r="FI15" s="1203"/>
      <c r="FJ15" s="1144">
        <f t="shared" si="0"/>
        <v>44262</v>
      </c>
      <c r="FK15" s="1143"/>
      <c r="FL15" s="1143"/>
      <c r="FM15" s="1143"/>
      <c r="FN15" s="1143"/>
      <c r="FO15" s="1143"/>
      <c r="FP15" s="1143"/>
      <c r="FQ15" s="1143"/>
      <c r="FR15" s="1143"/>
      <c r="FS15" s="1143"/>
      <c r="FT15" s="1143"/>
      <c r="FU15" s="1143"/>
      <c r="FV15" s="1190">
        <v>0</v>
      </c>
      <c r="FW15" s="1191"/>
      <c r="FX15" s="1191"/>
      <c r="FY15" s="1191"/>
      <c r="FZ15" s="1191"/>
      <c r="GA15" s="1191"/>
      <c r="GB15" s="1191"/>
      <c r="GC15" s="1191"/>
      <c r="GD15" s="1191"/>
      <c r="GE15" s="1191"/>
      <c r="GF15" s="1191"/>
      <c r="GG15" s="1191"/>
      <c r="GH15" s="1192"/>
    </row>
    <row r="16" spans="1:191" ht="20.25" customHeight="1" x14ac:dyDescent="0.2">
      <c r="A16" s="13"/>
      <c r="B16" s="1167"/>
      <c r="C16" s="1167"/>
      <c r="D16" s="1167"/>
      <c r="E16" s="1167"/>
      <c r="F16" s="1167"/>
      <c r="G16" s="1167"/>
      <c r="H16" s="1167"/>
      <c r="I16" s="1167"/>
      <c r="J16" s="1167"/>
      <c r="K16" s="1167"/>
      <c r="L16" s="1167"/>
      <c r="M16" s="1167"/>
      <c r="N16" s="1167"/>
      <c r="O16" s="1167"/>
      <c r="P16" s="1167"/>
      <c r="Q16" s="1167"/>
      <c r="R16" s="1167"/>
      <c r="S16" s="1168"/>
      <c r="T16" s="283" t="s">
        <v>200</v>
      </c>
      <c r="U16" s="284"/>
      <c r="V16" s="284"/>
      <c r="W16" s="284"/>
      <c r="X16" s="284"/>
      <c r="Y16" s="284"/>
      <c r="Z16" s="284"/>
      <c r="AA16" s="284"/>
      <c r="AB16" s="284"/>
      <c r="AC16" s="284"/>
      <c r="AD16" s="285"/>
      <c r="AE16" s="244" t="s">
        <v>9</v>
      </c>
      <c r="AF16" s="245"/>
      <c r="AG16" s="245"/>
      <c r="AH16" s="245"/>
      <c r="AI16" s="245"/>
      <c r="AJ16" s="245"/>
      <c r="AK16" s="246" t="s">
        <v>80</v>
      </c>
      <c r="AL16" s="246"/>
      <c r="AM16" s="246"/>
      <c r="AN16" s="247" t="s">
        <v>0</v>
      </c>
      <c r="AO16" s="247"/>
      <c r="AP16" s="247"/>
      <c r="AQ16" s="247"/>
      <c r="AR16" s="1204">
        <v>79537</v>
      </c>
      <c r="AS16" s="1205"/>
      <c r="AT16" s="1205"/>
      <c r="AU16" s="1205"/>
      <c r="AV16" s="1205"/>
      <c r="AW16" s="1205"/>
      <c r="AX16" s="1205"/>
      <c r="AY16" s="1205"/>
      <c r="AZ16" s="1205"/>
      <c r="BA16" s="1205"/>
      <c r="BB16" s="1205"/>
      <c r="BC16" s="1205"/>
      <c r="BD16" s="1170"/>
      <c r="BE16" s="336">
        <v>0</v>
      </c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37"/>
      <c r="BS16" s="1170">
        <v>48980</v>
      </c>
      <c r="BT16" s="1142"/>
      <c r="BU16" s="1142"/>
      <c r="BV16" s="1142"/>
      <c r="BW16" s="1142"/>
      <c r="BX16" s="1142"/>
      <c r="BY16" s="1142"/>
      <c r="BZ16" s="1142"/>
      <c r="CA16" s="1142"/>
      <c r="CB16" s="1142"/>
      <c r="CC16" s="1142"/>
      <c r="CD16" s="1142"/>
      <c r="CE16" s="1142"/>
      <c r="CF16" s="1142"/>
      <c r="CG16" s="1142"/>
      <c r="CH16" s="1142"/>
      <c r="CI16" s="1142"/>
      <c r="CJ16" s="1142"/>
      <c r="CK16" s="1142"/>
      <c r="CL16" s="1142"/>
      <c r="CM16" s="1142"/>
      <c r="CN16" s="1142"/>
      <c r="CO16" s="1142"/>
      <c r="CP16" s="1142"/>
      <c r="CQ16" s="1142"/>
      <c r="CR16" s="1142"/>
      <c r="CS16" s="1142"/>
      <c r="CT16" s="1198" t="s">
        <v>188</v>
      </c>
      <c r="CU16" s="1199"/>
      <c r="CV16" s="1199"/>
      <c r="CW16" s="1199"/>
      <c r="CX16" s="1199"/>
      <c r="CY16" s="1199"/>
      <c r="CZ16" s="1199"/>
      <c r="DA16" s="1199"/>
      <c r="DB16" s="1199"/>
      <c r="DC16" s="1199"/>
      <c r="DD16" s="1199"/>
      <c r="DE16" s="1199"/>
      <c r="DF16" s="1199"/>
      <c r="DG16" s="1200"/>
      <c r="DH16" s="1142">
        <v>114206</v>
      </c>
      <c r="DI16" s="1142"/>
      <c r="DJ16" s="1142"/>
      <c r="DK16" s="1142"/>
      <c r="DL16" s="1142"/>
      <c r="DM16" s="1142"/>
      <c r="DN16" s="1142"/>
      <c r="DO16" s="1142"/>
      <c r="DP16" s="1142"/>
      <c r="DQ16" s="1142"/>
      <c r="DR16" s="114"/>
      <c r="DS16" s="114"/>
      <c r="DT16" s="114"/>
      <c r="DU16" s="255">
        <v>0</v>
      </c>
      <c r="DV16" s="256"/>
      <c r="DW16" s="256"/>
      <c r="DX16" s="256"/>
      <c r="DY16" s="256"/>
      <c r="DZ16" s="256"/>
      <c r="EA16" s="256"/>
      <c r="EB16" s="256"/>
      <c r="EC16" s="256"/>
      <c r="ED16" s="256"/>
      <c r="EE16" s="256"/>
      <c r="EF16" s="256"/>
      <c r="EG16" s="256"/>
      <c r="EH16" s="276"/>
      <c r="EI16" s="255">
        <v>0</v>
      </c>
      <c r="EJ16" s="256"/>
      <c r="EK16" s="256"/>
      <c r="EL16" s="256"/>
      <c r="EM16" s="256"/>
      <c r="EN16" s="256"/>
      <c r="EO16" s="256"/>
      <c r="EP16" s="256"/>
      <c r="EQ16" s="256"/>
      <c r="ER16" s="256"/>
      <c r="ES16" s="256"/>
      <c r="ET16" s="256"/>
      <c r="EU16" s="276"/>
      <c r="EV16" s="1201" t="s">
        <v>185</v>
      </c>
      <c r="EW16" s="1202"/>
      <c r="EX16" s="1202"/>
      <c r="EY16" s="1202"/>
      <c r="EZ16" s="1202"/>
      <c r="FA16" s="1202"/>
      <c r="FB16" s="1202"/>
      <c r="FC16" s="1202"/>
      <c r="FD16" s="1202"/>
      <c r="FE16" s="1202"/>
      <c r="FF16" s="1202"/>
      <c r="FG16" s="1202"/>
      <c r="FH16" s="1202"/>
      <c r="FI16" s="1203"/>
      <c r="FJ16" s="1144">
        <f t="shared" si="0"/>
        <v>28300</v>
      </c>
      <c r="FK16" s="1143"/>
      <c r="FL16" s="1143"/>
      <c r="FM16" s="1143"/>
      <c r="FN16" s="1143"/>
      <c r="FO16" s="1143"/>
      <c r="FP16" s="1143"/>
      <c r="FQ16" s="1143"/>
      <c r="FR16" s="1143"/>
      <c r="FS16" s="1143"/>
      <c r="FT16" s="1143"/>
      <c r="FU16" s="1143"/>
      <c r="FV16" s="1190">
        <v>0</v>
      </c>
      <c r="FW16" s="1191"/>
      <c r="FX16" s="1191"/>
      <c r="FY16" s="1191"/>
      <c r="FZ16" s="1191"/>
      <c r="GA16" s="1191"/>
      <c r="GB16" s="1191"/>
      <c r="GC16" s="1191"/>
      <c r="GD16" s="1191"/>
      <c r="GE16" s="1191"/>
      <c r="GF16" s="1191"/>
      <c r="GG16" s="1191"/>
      <c r="GH16" s="1192"/>
    </row>
    <row r="17" spans="1:190" ht="15" customHeight="1" x14ac:dyDescent="0.2">
      <c r="A17" s="12"/>
      <c r="B17" s="1165" t="s">
        <v>165</v>
      </c>
      <c r="C17" s="1165"/>
      <c r="D17" s="1165"/>
      <c r="E17" s="1165"/>
      <c r="F17" s="1165"/>
      <c r="G17" s="1165"/>
      <c r="H17" s="1165"/>
      <c r="I17" s="1165"/>
      <c r="J17" s="1165"/>
      <c r="K17" s="1165"/>
      <c r="L17" s="1165"/>
      <c r="M17" s="1165"/>
      <c r="N17" s="1165"/>
      <c r="O17" s="1165"/>
      <c r="P17" s="1165"/>
      <c r="Q17" s="1165"/>
      <c r="R17" s="1165"/>
      <c r="S17" s="1166"/>
      <c r="T17" s="283" t="s">
        <v>201</v>
      </c>
      <c r="U17" s="284"/>
      <c r="V17" s="284"/>
      <c r="W17" s="284"/>
      <c r="X17" s="284"/>
      <c r="Y17" s="284"/>
      <c r="Z17" s="284"/>
      <c r="AA17" s="284"/>
      <c r="AB17" s="284"/>
      <c r="AC17" s="284"/>
      <c r="AD17" s="285"/>
      <c r="AE17" s="244" t="s">
        <v>9</v>
      </c>
      <c r="AF17" s="245"/>
      <c r="AG17" s="245"/>
      <c r="AH17" s="245"/>
      <c r="AI17" s="245"/>
      <c r="AJ17" s="245"/>
      <c r="AK17" s="246" t="s">
        <v>303</v>
      </c>
      <c r="AL17" s="246"/>
      <c r="AM17" s="246"/>
      <c r="AN17" s="247" t="s">
        <v>0</v>
      </c>
      <c r="AO17" s="247"/>
      <c r="AP17" s="247"/>
      <c r="AQ17" s="247"/>
      <c r="AR17" s="1193">
        <v>6010</v>
      </c>
      <c r="AS17" s="1185"/>
      <c r="AT17" s="1185"/>
      <c r="AU17" s="1185"/>
      <c r="AV17" s="1185"/>
      <c r="AW17" s="1185"/>
      <c r="AX17" s="1185"/>
      <c r="AY17" s="1185"/>
      <c r="AZ17" s="1185"/>
      <c r="BA17" s="1185"/>
      <c r="BB17" s="1185"/>
      <c r="BC17" s="1185"/>
      <c r="BD17" s="1186"/>
      <c r="BE17" s="336">
        <v>0</v>
      </c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37"/>
      <c r="BS17" s="1170">
        <v>19753</v>
      </c>
      <c r="BT17" s="1142"/>
      <c r="BU17" s="1142"/>
      <c r="BV17" s="1142"/>
      <c r="BW17" s="1142"/>
      <c r="BX17" s="1142"/>
      <c r="BY17" s="1142"/>
      <c r="BZ17" s="1142"/>
      <c r="CA17" s="1142"/>
      <c r="CB17" s="1142"/>
      <c r="CC17" s="1142"/>
      <c r="CD17" s="1142"/>
      <c r="CE17" s="1142"/>
      <c r="CF17" s="1142"/>
      <c r="CG17" s="1142"/>
      <c r="CH17" s="1142"/>
      <c r="CI17" s="1142"/>
      <c r="CJ17" s="1142"/>
      <c r="CK17" s="1142"/>
      <c r="CL17" s="1142"/>
      <c r="CM17" s="1142"/>
      <c r="CN17" s="1142"/>
      <c r="CO17" s="1142"/>
      <c r="CP17" s="1142"/>
      <c r="CQ17" s="1142"/>
      <c r="CR17" s="1142"/>
      <c r="CS17" s="1142"/>
      <c r="CT17" s="1198" t="s">
        <v>460</v>
      </c>
      <c r="CU17" s="1199"/>
      <c r="CV17" s="1199"/>
      <c r="CW17" s="1199"/>
      <c r="CX17" s="1199"/>
      <c r="CY17" s="1199"/>
      <c r="CZ17" s="1199"/>
      <c r="DA17" s="1199"/>
      <c r="DB17" s="1199"/>
      <c r="DC17" s="1199"/>
      <c r="DD17" s="1199"/>
      <c r="DE17" s="1199"/>
      <c r="DF17" s="1199"/>
      <c r="DG17" s="1200"/>
      <c r="DH17" s="1142">
        <v>44</v>
      </c>
      <c r="DI17" s="1142"/>
      <c r="DJ17" s="1142"/>
      <c r="DK17" s="1142"/>
      <c r="DL17" s="1142"/>
      <c r="DM17" s="1142"/>
      <c r="DN17" s="1142"/>
      <c r="DO17" s="1142"/>
      <c r="DP17" s="1142"/>
      <c r="DQ17" s="1142"/>
      <c r="DR17" s="114"/>
      <c r="DS17" s="114"/>
      <c r="DT17" s="114"/>
      <c r="DU17" s="255">
        <v>0</v>
      </c>
      <c r="DV17" s="256"/>
      <c r="DW17" s="256"/>
      <c r="DX17" s="256"/>
      <c r="DY17" s="256"/>
      <c r="DZ17" s="256"/>
      <c r="EA17" s="256"/>
      <c r="EB17" s="256"/>
      <c r="EC17" s="256"/>
      <c r="ED17" s="256"/>
      <c r="EE17" s="256"/>
      <c r="EF17" s="256"/>
      <c r="EG17" s="256"/>
      <c r="EH17" s="276"/>
      <c r="EI17" s="255">
        <v>0</v>
      </c>
      <c r="EJ17" s="256"/>
      <c r="EK17" s="256"/>
      <c r="EL17" s="256"/>
      <c r="EM17" s="256"/>
      <c r="EN17" s="256"/>
      <c r="EO17" s="256"/>
      <c r="EP17" s="256"/>
      <c r="EQ17" s="256"/>
      <c r="ER17" s="256"/>
      <c r="ES17" s="256"/>
      <c r="ET17" s="256"/>
      <c r="EU17" s="276"/>
      <c r="EV17" s="1201" t="s">
        <v>459</v>
      </c>
      <c r="EW17" s="1202"/>
      <c r="EX17" s="1202"/>
      <c r="EY17" s="1202"/>
      <c r="EZ17" s="1202"/>
      <c r="FA17" s="1202"/>
      <c r="FB17" s="1202"/>
      <c r="FC17" s="1202"/>
      <c r="FD17" s="1202"/>
      <c r="FE17" s="1202"/>
      <c r="FF17" s="1202"/>
      <c r="FG17" s="1202"/>
      <c r="FH17" s="1202"/>
      <c r="FI17" s="1203"/>
      <c r="FJ17" s="1144">
        <f t="shared" si="0"/>
        <v>15248</v>
      </c>
      <c r="FK17" s="1143"/>
      <c r="FL17" s="1143"/>
      <c r="FM17" s="1143"/>
      <c r="FN17" s="1143"/>
      <c r="FO17" s="1143"/>
      <c r="FP17" s="1143"/>
      <c r="FQ17" s="1143"/>
      <c r="FR17" s="1143"/>
      <c r="FS17" s="1143"/>
      <c r="FT17" s="1143"/>
      <c r="FU17" s="1143"/>
      <c r="FV17" s="1190">
        <v>0</v>
      </c>
      <c r="FW17" s="1191"/>
      <c r="FX17" s="1191"/>
      <c r="FY17" s="1191"/>
      <c r="FZ17" s="1191"/>
      <c r="GA17" s="1191"/>
      <c r="GB17" s="1191"/>
      <c r="GC17" s="1191"/>
      <c r="GD17" s="1191"/>
      <c r="GE17" s="1191"/>
      <c r="GF17" s="1191"/>
      <c r="GG17" s="1191"/>
      <c r="GH17" s="1192"/>
    </row>
    <row r="18" spans="1:190" ht="18" customHeight="1" x14ac:dyDescent="0.2">
      <c r="A18" s="13"/>
      <c r="B18" s="1167"/>
      <c r="C18" s="1167"/>
      <c r="D18" s="1167"/>
      <c r="E18" s="1167"/>
      <c r="F18" s="1167"/>
      <c r="G18" s="1167"/>
      <c r="H18" s="1167"/>
      <c r="I18" s="1167"/>
      <c r="J18" s="1167"/>
      <c r="K18" s="1167"/>
      <c r="L18" s="1167"/>
      <c r="M18" s="1167"/>
      <c r="N18" s="1167"/>
      <c r="O18" s="1167"/>
      <c r="P18" s="1167"/>
      <c r="Q18" s="1167"/>
      <c r="R18" s="1167"/>
      <c r="S18" s="1168"/>
      <c r="T18" s="283" t="s">
        <v>202</v>
      </c>
      <c r="U18" s="284"/>
      <c r="V18" s="284"/>
      <c r="W18" s="284"/>
      <c r="X18" s="284"/>
      <c r="Y18" s="284"/>
      <c r="Z18" s="284"/>
      <c r="AA18" s="284"/>
      <c r="AB18" s="284"/>
      <c r="AC18" s="284"/>
      <c r="AD18" s="285"/>
      <c r="AE18" s="244" t="s">
        <v>9</v>
      </c>
      <c r="AF18" s="245"/>
      <c r="AG18" s="245"/>
      <c r="AH18" s="245"/>
      <c r="AI18" s="245"/>
      <c r="AJ18" s="245"/>
      <c r="AK18" s="246" t="s">
        <v>80</v>
      </c>
      <c r="AL18" s="246"/>
      <c r="AM18" s="246"/>
      <c r="AN18" s="247" t="s">
        <v>0</v>
      </c>
      <c r="AO18" s="247"/>
      <c r="AP18" s="247"/>
      <c r="AQ18" s="247"/>
      <c r="AR18" s="1193">
        <v>7109</v>
      </c>
      <c r="AS18" s="1185"/>
      <c r="AT18" s="1185"/>
      <c r="AU18" s="1185"/>
      <c r="AV18" s="1185"/>
      <c r="AW18" s="1185"/>
      <c r="AX18" s="1185"/>
      <c r="AY18" s="1185"/>
      <c r="AZ18" s="1185"/>
      <c r="BA18" s="1185"/>
      <c r="BB18" s="1185"/>
      <c r="BC18" s="1185"/>
      <c r="BD18" s="1186"/>
      <c r="BE18" s="336">
        <v>0</v>
      </c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37"/>
      <c r="BS18" s="1170">
        <v>12646</v>
      </c>
      <c r="BT18" s="1142"/>
      <c r="BU18" s="1142"/>
      <c r="BV18" s="1142"/>
      <c r="BW18" s="1142"/>
      <c r="BX18" s="1142"/>
      <c r="BY18" s="1142"/>
      <c r="BZ18" s="1142"/>
      <c r="CA18" s="1142"/>
      <c r="CB18" s="1142"/>
      <c r="CC18" s="1142"/>
      <c r="CD18" s="1142"/>
      <c r="CE18" s="1142"/>
      <c r="CF18" s="1142"/>
      <c r="CG18" s="1142"/>
      <c r="CH18" s="1142"/>
      <c r="CI18" s="1142"/>
      <c r="CJ18" s="1142"/>
      <c r="CK18" s="1142"/>
      <c r="CL18" s="1142"/>
      <c r="CM18" s="1142"/>
      <c r="CN18" s="1142"/>
      <c r="CO18" s="1142"/>
      <c r="CP18" s="1142"/>
      <c r="CQ18" s="1142"/>
      <c r="CR18" s="1142"/>
      <c r="CS18" s="1142"/>
      <c r="CT18" s="1198" t="s">
        <v>189</v>
      </c>
      <c r="CU18" s="1199"/>
      <c r="CV18" s="1199"/>
      <c r="CW18" s="1199"/>
      <c r="CX18" s="1199"/>
      <c r="CY18" s="1199"/>
      <c r="CZ18" s="1199"/>
      <c r="DA18" s="1199"/>
      <c r="DB18" s="1199"/>
      <c r="DC18" s="1199"/>
      <c r="DD18" s="1199"/>
      <c r="DE18" s="1199"/>
      <c r="DF18" s="1199"/>
      <c r="DG18" s="1200"/>
      <c r="DH18" s="1142">
        <v>204</v>
      </c>
      <c r="DI18" s="1142"/>
      <c r="DJ18" s="1142"/>
      <c r="DK18" s="1142"/>
      <c r="DL18" s="1142"/>
      <c r="DM18" s="1142"/>
      <c r="DN18" s="1142"/>
      <c r="DO18" s="1142"/>
      <c r="DP18" s="1142"/>
      <c r="DQ18" s="1142"/>
      <c r="DR18" s="114"/>
      <c r="DS18" s="114"/>
      <c r="DT18" s="114"/>
      <c r="DU18" s="255">
        <v>0</v>
      </c>
      <c r="DV18" s="256"/>
      <c r="DW18" s="256"/>
      <c r="DX18" s="256"/>
      <c r="DY18" s="256"/>
      <c r="DZ18" s="256"/>
      <c r="EA18" s="256"/>
      <c r="EB18" s="256"/>
      <c r="EC18" s="256"/>
      <c r="ED18" s="256"/>
      <c r="EE18" s="256"/>
      <c r="EF18" s="256"/>
      <c r="EG18" s="256"/>
      <c r="EH18" s="276"/>
      <c r="EI18" s="255">
        <v>0</v>
      </c>
      <c r="EJ18" s="256"/>
      <c r="EK18" s="256"/>
      <c r="EL18" s="256"/>
      <c r="EM18" s="256"/>
      <c r="EN18" s="256"/>
      <c r="EO18" s="256"/>
      <c r="EP18" s="256"/>
      <c r="EQ18" s="256"/>
      <c r="ER18" s="256"/>
      <c r="ES18" s="256"/>
      <c r="ET18" s="256"/>
      <c r="EU18" s="276"/>
      <c r="EV18" s="1184">
        <v>46</v>
      </c>
      <c r="EW18" s="1185"/>
      <c r="EX18" s="1185"/>
      <c r="EY18" s="1185"/>
      <c r="EZ18" s="1185"/>
      <c r="FA18" s="1185"/>
      <c r="FB18" s="1185"/>
      <c r="FC18" s="1185"/>
      <c r="FD18" s="1185"/>
      <c r="FE18" s="1185"/>
      <c r="FF18" s="1185"/>
      <c r="FG18" s="1185"/>
      <c r="FH18" s="1185"/>
      <c r="FI18" s="1186"/>
      <c r="FJ18" s="1144">
        <f t="shared" si="0"/>
        <v>6010</v>
      </c>
      <c r="FK18" s="1143"/>
      <c r="FL18" s="1143"/>
      <c r="FM18" s="1143"/>
      <c r="FN18" s="1143"/>
      <c r="FO18" s="1143"/>
      <c r="FP18" s="1143"/>
      <c r="FQ18" s="1143"/>
      <c r="FR18" s="1143"/>
      <c r="FS18" s="1143"/>
      <c r="FT18" s="1143"/>
      <c r="FU18" s="1143"/>
      <c r="FV18" s="1190">
        <v>0</v>
      </c>
      <c r="FW18" s="1191"/>
      <c r="FX18" s="1191"/>
      <c r="FY18" s="1191"/>
      <c r="FZ18" s="1191"/>
      <c r="GA18" s="1191"/>
      <c r="GB18" s="1191"/>
      <c r="GC18" s="1191"/>
      <c r="GD18" s="1191"/>
      <c r="GE18" s="1191"/>
      <c r="GF18" s="1191"/>
      <c r="GG18" s="1191"/>
      <c r="GH18" s="1192"/>
    </row>
    <row r="19" spans="1:190" ht="27" customHeight="1" x14ac:dyDescent="0.2">
      <c r="A19" s="12"/>
      <c r="B19" s="1165" t="s">
        <v>166</v>
      </c>
      <c r="C19" s="1165"/>
      <c r="D19" s="1165"/>
      <c r="E19" s="1165"/>
      <c r="F19" s="1165"/>
      <c r="G19" s="1165"/>
      <c r="H19" s="1165"/>
      <c r="I19" s="1165"/>
      <c r="J19" s="1165"/>
      <c r="K19" s="1165"/>
      <c r="L19" s="1165"/>
      <c r="M19" s="1165"/>
      <c r="N19" s="1165"/>
      <c r="O19" s="1165"/>
      <c r="P19" s="1165"/>
      <c r="Q19" s="1165"/>
      <c r="R19" s="1165"/>
      <c r="S19" s="1166"/>
      <c r="T19" s="283" t="s">
        <v>203</v>
      </c>
      <c r="U19" s="284"/>
      <c r="V19" s="284"/>
      <c r="W19" s="284"/>
      <c r="X19" s="284"/>
      <c r="Y19" s="284"/>
      <c r="Z19" s="284"/>
      <c r="AA19" s="284"/>
      <c r="AB19" s="284"/>
      <c r="AC19" s="284"/>
      <c r="AD19" s="285"/>
      <c r="AE19" s="244" t="s">
        <v>9</v>
      </c>
      <c r="AF19" s="245"/>
      <c r="AG19" s="245"/>
      <c r="AH19" s="245"/>
      <c r="AI19" s="245"/>
      <c r="AJ19" s="245"/>
      <c r="AK19" s="246" t="s">
        <v>303</v>
      </c>
      <c r="AL19" s="246"/>
      <c r="AM19" s="246"/>
      <c r="AN19" s="247" t="s">
        <v>0</v>
      </c>
      <c r="AO19" s="247"/>
      <c r="AP19" s="247"/>
      <c r="AQ19" s="247"/>
      <c r="AR19" s="1193">
        <v>191548</v>
      </c>
      <c r="AS19" s="1185"/>
      <c r="AT19" s="1185"/>
      <c r="AU19" s="1185"/>
      <c r="AV19" s="1185"/>
      <c r="AW19" s="1185"/>
      <c r="AX19" s="1185"/>
      <c r="AY19" s="1185"/>
      <c r="AZ19" s="1185"/>
      <c r="BA19" s="1185"/>
      <c r="BB19" s="1185"/>
      <c r="BC19" s="1185"/>
      <c r="BD19" s="1186"/>
      <c r="BE19" s="336">
        <v>0</v>
      </c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37"/>
      <c r="BS19" s="1170">
        <v>326552</v>
      </c>
      <c r="BT19" s="1142"/>
      <c r="BU19" s="1142"/>
      <c r="BV19" s="1142"/>
      <c r="BW19" s="1142"/>
      <c r="BX19" s="1142"/>
      <c r="BY19" s="1142"/>
      <c r="BZ19" s="1142"/>
      <c r="CA19" s="1142"/>
      <c r="CB19" s="1142"/>
      <c r="CC19" s="1142"/>
      <c r="CD19" s="1142"/>
      <c r="CE19" s="1142"/>
      <c r="CF19" s="1142"/>
      <c r="CG19" s="1142"/>
      <c r="CH19" s="1142"/>
      <c r="CI19" s="1142"/>
      <c r="CJ19" s="1142"/>
      <c r="CK19" s="1142"/>
      <c r="CL19" s="1142"/>
      <c r="CM19" s="1142"/>
      <c r="CN19" s="1142"/>
      <c r="CO19" s="1142"/>
      <c r="CP19" s="1142"/>
      <c r="CQ19" s="1142"/>
      <c r="CR19" s="1142"/>
      <c r="CS19" s="1142"/>
      <c r="CT19" s="1198" t="s">
        <v>526</v>
      </c>
      <c r="CU19" s="1199"/>
      <c r="CV19" s="1199"/>
      <c r="CW19" s="1199"/>
      <c r="CX19" s="1199"/>
      <c r="CY19" s="1199"/>
      <c r="CZ19" s="1199"/>
      <c r="DA19" s="1199"/>
      <c r="DB19" s="1199"/>
      <c r="DC19" s="1199"/>
      <c r="DD19" s="1199"/>
      <c r="DE19" s="1199"/>
      <c r="DF19" s="1199"/>
      <c r="DG19" s="1200"/>
      <c r="DH19" s="1142">
        <v>202296</v>
      </c>
      <c r="DI19" s="1142"/>
      <c r="DJ19" s="1142"/>
      <c r="DK19" s="1142"/>
      <c r="DL19" s="1142"/>
      <c r="DM19" s="1142"/>
      <c r="DN19" s="1142"/>
      <c r="DO19" s="1142"/>
      <c r="DP19" s="1142"/>
      <c r="DQ19" s="1142"/>
      <c r="DR19" s="114"/>
      <c r="DS19" s="114"/>
      <c r="DT19" s="114"/>
      <c r="DU19" s="255">
        <v>0</v>
      </c>
      <c r="DV19" s="256"/>
      <c r="DW19" s="256"/>
      <c r="DX19" s="256"/>
      <c r="DY19" s="256"/>
      <c r="DZ19" s="256"/>
      <c r="EA19" s="256"/>
      <c r="EB19" s="256"/>
      <c r="EC19" s="256"/>
      <c r="ED19" s="256"/>
      <c r="EE19" s="256"/>
      <c r="EF19" s="256"/>
      <c r="EG19" s="256"/>
      <c r="EH19" s="276"/>
      <c r="EI19" s="255">
        <v>0</v>
      </c>
      <c r="EJ19" s="256"/>
      <c r="EK19" s="256"/>
      <c r="EL19" s="256"/>
      <c r="EM19" s="256"/>
      <c r="EN19" s="256"/>
      <c r="EO19" s="256"/>
      <c r="EP19" s="256"/>
      <c r="EQ19" s="256"/>
      <c r="ER19" s="256"/>
      <c r="ES19" s="256"/>
      <c r="ET19" s="256"/>
      <c r="EU19" s="276"/>
      <c r="EV19" s="1184">
        <v>14748</v>
      </c>
      <c r="EW19" s="1185"/>
      <c r="EX19" s="1185"/>
      <c r="EY19" s="1185"/>
      <c r="EZ19" s="1185"/>
      <c r="FA19" s="1185"/>
      <c r="FB19" s="1185"/>
      <c r="FC19" s="1185"/>
      <c r="FD19" s="1185"/>
      <c r="FE19" s="1185"/>
      <c r="FF19" s="1185"/>
      <c r="FG19" s="1185"/>
      <c r="FH19" s="1185"/>
      <c r="FI19" s="1186"/>
      <c r="FJ19" s="1144">
        <f t="shared" si="0"/>
        <v>210589</v>
      </c>
      <c r="FK19" s="1143"/>
      <c r="FL19" s="1143"/>
      <c r="FM19" s="1143"/>
      <c r="FN19" s="1143"/>
      <c r="FO19" s="1143"/>
      <c r="FP19" s="1143"/>
      <c r="FQ19" s="1143"/>
      <c r="FR19" s="1143"/>
      <c r="FS19" s="1143"/>
      <c r="FT19" s="1143"/>
      <c r="FU19" s="1143"/>
      <c r="FV19" s="1190">
        <v>0</v>
      </c>
      <c r="FW19" s="1191"/>
      <c r="FX19" s="1191"/>
      <c r="FY19" s="1191"/>
      <c r="FZ19" s="1191"/>
      <c r="GA19" s="1191"/>
      <c r="GB19" s="1191"/>
      <c r="GC19" s="1191"/>
      <c r="GD19" s="1191"/>
      <c r="GE19" s="1191"/>
      <c r="GF19" s="1191"/>
      <c r="GG19" s="1191"/>
      <c r="GH19" s="1192"/>
    </row>
    <row r="20" spans="1:190" ht="29.25" customHeight="1" x14ac:dyDescent="0.2">
      <c r="A20" s="13"/>
      <c r="B20" s="1167"/>
      <c r="C20" s="1167"/>
      <c r="D20" s="1167"/>
      <c r="E20" s="1167"/>
      <c r="F20" s="1167"/>
      <c r="G20" s="1167"/>
      <c r="H20" s="1167"/>
      <c r="I20" s="1167"/>
      <c r="J20" s="1167"/>
      <c r="K20" s="1167"/>
      <c r="L20" s="1167"/>
      <c r="M20" s="1167"/>
      <c r="N20" s="1167"/>
      <c r="O20" s="1167"/>
      <c r="P20" s="1167"/>
      <c r="Q20" s="1167"/>
      <c r="R20" s="1167"/>
      <c r="S20" s="1168"/>
      <c r="T20" s="283" t="s">
        <v>204</v>
      </c>
      <c r="U20" s="284"/>
      <c r="V20" s="284"/>
      <c r="W20" s="284"/>
      <c r="X20" s="284"/>
      <c r="Y20" s="284"/>
      <c r="Z20" s="284"/>
      <c r="AA20" s="284"/>
      <c r="AB20" s="284"/>
      <c r="AC20" s="284"/>
      <c r="AD20" s="285"/>
      <c r="AE20" s="244" t="s">
        <v>9</v>
      </c>
      <c r="AF20" s="245"/>
      <c r="AG20" s="245"/>
      <c r="AH20" s="245"/>
      <c r="AI20" s="245"/>
      <c r="AJ20" s="245"/>
      <c r="AK20" s="246" t="s">
        <v>80</v>
      </c>
      <c r="AL20" s="246"/>
      <c r="AM20" s="246"/>
      <c r="AN20" s="247" t="s">
        <v>0</v>
      </c>
      <c r="AO20" s="247"/>
      <c r="AP20" s="247"/>
      <c r="AQ20" s="247"/>
      <c r="AR20" s="1193">
        <v>207493</v>
      </c>
      <c r="AS20" s="1185"/>
      <c r="AT20" s="1185"/>
      <c r="AU20" s="1185"/>
      <c r="AV20" s="1185"/>
      <c r="AW20" s="1185"/>
      <c r="AX20" s="1185"/>
      <c r="AY20" s="1185"/>
      <c r="AZ20" s="1185"/>
      <c r="BA20" s="1185"/>
      <c r="BB20" s="1185"/>
      <c r="BC20" s="1185"/>
      <c r="BD20" s="1186"/>
      <c r="BE20" s="336">
        <v>0</v>
      </c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37"/>
      <c r="BS20" s="1185">
        <v>364769</v>
      </c>
      <c r="BT20" s="1185"/>
      <c r="BU20" s="1185"/>
      <c r="BV20" s="1185"/>
      <c r="BW20" s="1185"/>
      <c r="BX20" s="1185"/>
      <c r="BY20" s="1185"/>
      <c r="BZ20" s="1185"/>
      <c r="CA20" s="1185"/>
      <c r="CB20" s="1185"/>
      <c r="CC20" s="1185"/>
      <c r="CD20" s="1185"/>
      <c r="CE20" s="1186"/>
      <c r="CF20" s="1142"/>
      <c r="CG20" s="1142"/>
      <c r="CH20" s="1142"/>
      <c r="CI20" s="1142"/>
      <c r="CJ20" s="1142"/>
      <c r="CK20" s="1142"/>
      <c r="CL20" s="1142"/>
      <c r="CM20" s="1142"/>
      <c r="CN20" s="1142"/>
      <c r="CO20" s="1142"/>
      <c r="CP20" s="1142"/>
      <c r="CQ20" s="1142"/>
      <c r="CR20" s="1142"/>
      <c r="CS20" s="1142"/>
      <c r="CT20" s="1198" t="s">
        <v>190</v>
      </c>
      <c r="CU20" s="1199"/>
      <c r="CV20" s="1199"/>
      <c r="CW20" s="1199"/>
      <c r="CX20" s="1199"/>
      <c r="CY20" s="1199"/>
      <c r="CZ20" s="1199"/>
      <c r="DA20" s="1199"/>
      <c r="DB20" s="1199"/>
      <c r="DC20" s="1199"/>
      <c r="DD20" s="1199"/>
      <c r="DE20" s="1199"/>
      <c r="DF20" s="1199"/>
      <c r="DG20" s="1200"/>
      <c r="DH20" s="1142">
        <f>19169+62645</f>
        <v>81814</v>
      </c>
      <c r="DI20" s="1142"/>
      <c r="DJ20" s="1142"/>
      <c r="DK20" s="1142"/>
      <c r="DL20" s="1142"/>
      <c r="DM20" s="1142"/>
      <c r="DN20" s="1142"/>
      <c r="DO20" s="1142"/>
      <c r="DP20" s="1142"/>
      <c r="DQ20" s="1142"/>
      <c r="DR20" s="114"/>
      <c r="DS20" s="114"/>
      <c r="DT20" s="114"/>
      <c r="DU20" s="255">
        <v>0</v>
      </c>
      <c r="DV20" s="256"/>
      <c r="DW20" s="256"/>
      <c r="DX20" s="256"/>
      <c r="DY20" s="256"/>
      <c r="DZ20" s="256"/>
      <c r="EA20" s="256"/>
      <c r="EB20" s="256"/>
      <c r="EC20" s="256"/>
      <c r="ED20" s="256"/>
      <c r="EE20" s="256"/>
      <c r="EF20" s="256"/>
      <c r="EG20" s="256"/>
      <c r="EH20" s="276"/>
      <c r="EI20" s="255">
        <v>0</v>
      </c>
      <c r="EJ20" s="256"/>
      <c r="EK20" s="256"/>
      <c r="EL20" s="256"/>
      <c r="EM20" s="256"/>
      <c r="EN20" s="256"/>
      <c r="EO20" s="256"/>
      <c r="EP20" s="256"/>
      <c r="EQ20" s="256"/>
      <c r="ER20" s="256"/>
      <c r="ES20" s="256"/>
      <c r="ET20" s="256"/>
      <c r="EU20" s="276"/>
      <c r="EV20" s="1184">
        <v>2738</v>
      </c>
      <c r="EW20" s="1185"/>
      <c r="EX20" s="1185"/>
      <c r="EY20" s="1185"/>
      <c r="EZ20" s="1185"/>
      <c r="FA20" s="1185"/>
      <c r="FB20" s="1185"/>
      <c r="FC20" s="1185"/>
      <c r="FD20" s="1185"/>
      <c r="FE20" s="1185"/>
      <c r="FF20" s="1185"/>
      <c r="FG20" s="1185"/>
      <c r="FH20" s="1185"/>
      <c r="FI20" s="1186"/>
      <c r="FJ20" s="1144">
        <f t="shared" si="0"/>
        <v>191548</v>
      </c>
      <c r="FK20" s="1143"/>
      <c r="FL20" s="1143"/>
      <c r="FM20" s="1143"/>
      <c r="FN20" s="1143"/>
      <c r="FO20" s="1143"/>
      <c r="FP20" s="1143"/>
      <c r="FQ20" s="1143"/>
      <c r="FR20" s="1143"/>
      <c r="FS20" s="1143"/>
      <c r="FT20" s="1143"/>
      <c r="FU20" s="1143"/>
      <c r="FV20" s="1190">
        <v>0</v>
      </c>
      <c r="FW20" s="1191"/>
      <c r="FX20" s="1191"/>
      <c r="FY20" s="1191"/>
      <c r="FZ20" s="1191"/>
      <c r="GA20" s="1191"/>
      <c r="GB20" s="1191"/>
      <c r="GC20" s="1191"/>
      <c r="GD20" s="1191"/>
      <c r="GE20" s="1191"/>
      <c r="GF20" s="1191"/>
      <c r="GG20" s="1191"/>
      <c r="GH20" s="1192"/>
    </row>
    <row r="21" spans="1:190" ht="22.5" customHeight="1" x14ac:dyDescent="0.2">
      <c r="A21" s="12"/>
      <c r="B21" s="1165" t="s">
        <v>167</v>
      </c>
      <c r="C21" s="1165"/>
      <c r="D21" s="1165"/>
      <c r="E21" s="1165"/>
      <c r="F21" s="1165"/>
      <c r="G21" s="1165"/>
      <c r="H21" s="1165"/>
      <c r="I21" s="1165"/>
      <c r="J21" s="1165"/>
      <c r="K21" s="1165"/>
      <c r="L21" s="1165"/>
      <c r="M21" s="1165"/>
      <c r="N21" s="1165"/>
      <c r="O21" s="1165"/>
      <c r="P21" s="1165"/>
      <c r="Q21" s="1165"/>
      <c r="R21" s="1165"/>
      <c r="S21" s="1166"/>
      <c r="T21" s="283" t="s">
        <v>205</v>
      </c>
      <c r="U21" s="284"/>
      <c r="V21" s="284"/>
      <c r="W21" s="284"/>
      <c r="X21" s="284"/>
      <c r="Y21" s="284"/>
      <c r="Z21" s="284"/>
      <c r="AA21" s="284"/>
      <c r="AB21" s="284"/>
      <c r="AC21" s="284"/>
      <c r="AD21" s="285"/>
      <c r="AE21" s="244" t="s">
        <v>9</v>
      </c>
      <c r="AF21" s="245"/>
      <c r="AG21" s="245"/>
      <c r="AH21" s="245"/>
      <c r="AI21" s="245"/>
      <c r="AJ21" s="245"/>
      <c r="AK21" s="246" t="s">
        <v>303</v>
      </c>
      <c r="AL21" s="246"/>
      <c r="AM21" s="246"/>
      <c r="AN21" s="247" t="s">
        <v>0</v>
      </c>
      <c r="AO21" s="247"/>
      <c r="AP21" s="247"/>
      <c r="AQ21" s="247"/>
      <c r="AR21" s="1193">
        <v>17909</v>
      </c>
      <c r="AS21" s="1185"/>
      <c r="AT21" s="1185"/>
      <c r="AU21" s="1185"/>
      <c r="AV21" s="1185"/>
      <c r="AW21" s="1185"/>
      <c r="AX21" s="1185"/>
      <c r="AY21" s="1185"/>
      <c r="AZ21" s="1185"/>
      <c r="BA21" s="1185"/>
      <c r="BB21" s="1185"/>
      <c r="BC21" s="1185"/>
      <c r="BD21" s="1186"/>
      <c r="BE21" s="336">
        <v>0</v>
      </c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37"/>
      <c r="BS21" s="1185">
        <v>41680</v>
      </c>
      <c r="BT21" s="1185"/>
      <c r="BU21" s="1185"/>
      <c r="BV21" s="1185"/>
      <c r="BW21" s="1185"/>
      <c r="BX21" s="1185"/>
      <c r="BY21" s="1185"/>
      <c r="BZ21" s="1185"/>
      <c r="CA21" s="1185"/>
      <c r="CB21" s="1185"/>
      <c r="CC21" s="1185"/>
      <c r="CD21" s="1185"/>
      <c r="CE21" s="1186"/>
      <c r="CF21" s="1142"/>
      <c r="CG21" s="1142"/>
      <c r="CH21" s="1142"/>
      <c r="CI21" s="1142"/>
      <c r="CJ21" s="1142"/>
      <c r="CK21" s="1142"/>
      <c r="CL21" s="1142"/>
      <c r="CM21" s="1142"/>
      <c r="CN21" s="1142"/>
      <c r="CO21" s="1142"/>
      <c r="CP21" s="1142"/>
      <c r="CQ21" s="1142"/>
      <c r="CR21" s="1142"/>
      <c r="CS21" s="1142"/>
      <c r="CT21" s="1198" t="s">
        <v>461</v>
      </c>
      <c r="CU21" s="1199"/>
      <c r="CV21" s="1199"/>
      <c r="CW21" s="1199"/>
      <c r="CX21" s="1199"/>
      <c r="CY21" s="1199"/>
      <c r="CZ21" s="1199"/>
      <c r="DA21" s="1199"/>
      <c r="DB21" s="1199"/>
      <c r="DC21" s="1199"/>
      <c r="DD21" s="1199"/>
      <c r="DE21" s="1199"/>
      <c r="DF21" s="1199"/>
      <c r="DG21" s="1200"/>
      <c r="DH21" s="1142">
        <v>496</v>
      </c>
      <c r="DI21" s="1142"/>
      <c r="DJ21" s="1142"/>
      <c r="DK21" s="1142"/>
      <c r="DL21" s="1142"/>
      <c r="DM21" s="1142"/>
      <c r="DN21" s="1142"/>
      <c r="DO21" s="1142"/>
      <c r="DP21" s="1142"/>
      <c r="DQ21" s="1142"/>
      <c r="DR21" s="114"/>
      <c r="DS21" s="114"/>
      <c r="DT21" s="114"/>
      <c r="DU21" s="255">
        <v>0</v>
      </c>
      <c r="DV21" s="256"/>
      <c r="DW21" s="256"/>
      <c r="DX21" s="256"/>
      <c r="DY21" s="256"/>
      <c r="DZ21" s="256"/>
      <c r="EA21" s="256"/>
      <c r="EB21" s="256"/>
      <c r="EC21" s="256"/>
      <c r="ED21" s="256"/>
      <c r="EE21" s="256"/>
      <c r="EF21" s="256"/>
      <c r="EG21" s="256"/>
      <c r="EH21" s="276"/>
      <c r="EI21" s="255">
        <v>0</v>
      </c>
      <c r="EJ21" s="256"/>
      <c r="EK21" s="256"/>
      <c r="EL21" s="256"/>
      <c r="EM21" s="256"/>
      <c r="EN21" s="256"/>
      <c r="EO21" s="256"/>
      <c r="EP21" s="256"/>
      <c r="EQ21" s="256"/>
      <c r="ER21" s="256"/>
      <c r="ES21" s="256"/>
      <c r="ET21" s="256"/>
      <c r="EU21" s="276"/>
      <c r="EV21" s="1201" t="s">
        <v>462</v>
      </c>
      <c r="EW21" s="1202"/>
      <c r="EX21" s="1202"/>
      <c r="EY21" s="1202"/>
      <c r="EZ21" s="1202"/>
      <c r="FA21" s="1202"/>
      <c r="FB21" s="1202"/>
      <c r="FC21" s="1202"/>
      <c r="FD21" s="1202"/>
      <c r="FE21" s="1202"/>
      <c r="FF21" s="1202"/>
      <c r="FG21" s="1202"/>
      <c r="FH21" s="1202"/>
      <c r="FI21" s="1203"/>
      <c r="FJ21" s="1144">
        <f t="shared" ref="FJ21" si="1">AR21+BS21+CT21-DU21-EI21+EV21</f>
        <v>17311</v>
      </c>
      <c r="FK21" s="1143"/>
      <c r="FL21" s="1143"/>
      <c r="FM21" s="1143"/>
      <c r="FN21" s="1143"/>
      <c r="FO21" s="1143"/>
      <c r="FP21" s="1143"/>
      <c r="FQ21" s="1143"/>
      <c r="FR21" s="1143"/>
      <c r="FS21" s="1143"/>
      <c r="FT21" s="1143"/>
      <c r="FU21" s="1143"/>
      <c r="FV21" s="1190">
        <v>0</v>
      </c>
      <c r="FW21" s="1191"/>
      <c r="FX21" s="1191"/>
      <c r="FY21" s="1191"/>
      <c r="FZ21" s="1191"/>
      <c r="GA21" s="1191"/>
      <c r="GB21" s="1191"/>
      <c r="GC21" s="1191"/>
      <c r="GD21" s="1191"/>
      <c r="GE21" s="1191"/>
      <c r="GF21" s="1191"/>
      <c r="GG21" s="1191"/>
      <c r="GH21" s="1192"/>
    </row>
    <row r="22" spans="1:190" ht="21.75" customHeight="1" x14ac:dyDescent="0.2">
      <c r="A22" s="16"/>
      <c r="B22" s="1167"/>
      <c r="C22" s="1167"/>
      <c r="D22" s="1167"/>
      <c r="E22" s="1167"/>
      <c r="F22" s="1167"/>
      <c r="G22" s="1167"/>
      <c r="H22" s="1167"/>
      <c r="I22" s="1167"/>
      <c r="J22" s="1167"/>
      <c r="K22" s="1167"/>
      <c r="L22" s="1167"/>
      <c r="M22" s="1167"/>
      <c r="N22" s="1167"/>
      <c r="O22" s="1167"/>
      <c r="P22" s="1167"/>
      <c r="Q22" s="1167"/>
      <c r="R22" s="1167"/>
      <c r="S22" s="1168"/>
      <c r="T22" s="1147" t="s">
        <v>206</v>
      </c>
      <c r="U22" s="268"/>
      <c r="V22" s="268"/>
      <c r="W22" s="268"/>
      <c r="X22" s="268"/>
      <c r="Y22" s="268"/>
      <c r="Z22" s="268"/>
      <c r="AA22" s="268"/>
      <c r="AB22" s="268"/>
      <c r="AC22" s="268"/>
      <c r="AD22" s="269"/>
      <c r="AE22" s="1148" t="s">
        <v>9</v>
      </c>
      <c r="AF22" s="1149"/>
      <c r="AG22" s="1149"/>
      <c r="AH22" s="1149"/>
      <c r="AI22" s="1149"/>
      <c r="AJ22" s="1149"/>
      <c r="AK22" s="246" t="s">
        <v>80</v>
      </c>
      <c r="AL22" s="246"/>
      <c r="AM22" s="246"/>
      <c r="AN22" s="1150" t="s">
        <v>0</v>
      </c>
      <c r="AO22" s="1150"/>
      <c r="AP22" s="1150"/>
      <c r="AQ22" s="1150"/>
      <c r="AR22" s="1193">
        <v>22190</v>
      </c>
      <c r="AS22" s="1185"/>
      <c r="AT22" s="1185"/>
      <c r="AU22" s="1185"/>
      <c r="AV22" s="1185"/>
      <c r="AW22" s="1185"/>
      <c r="AX22" s="1185"/>
      <c r="AY22" s="1185"/>
      <c r="AZ22" s="1185"/>
      <c r="BA22" s="1185"/>
      <c r="BB22" s="1185"/>
      <c r="BC22" s="1185"/>
      <c r="BD22" s="1186"/>
      <c r="BE22" s="255">
        <v>0</v>
      </c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76"/>
      <c r="BS22" s="1185">
        <v>48190</v>
      </c>
      <c r="BT22" s="1185"/>
      <c r="BU22" s="1185"/>
      <c r="BV22" s="1185"/>
      <c r="BW22" s="1185"/>
      <c r="BX22" s="1185"/>
      <c r="BY22" s="1185"/>
      <c r="BZ22" s="1185"/>
      <c r="CA22" s="1185"/>
      <c r="CB22" s="1185"/>
      <c r="CC22" s="1185"/>
      <c r="CD22" s="1185"/>
      <c r="CE22" s="1186"/>
      <c r="CF22" s="1194"/>
      <c r="CG22" s="1194"/>
      <c r="CH22" s="1194"/>
      <c r="CI22" s="1194"/>
      <c r="CJ22" s="1194"/>
      <c r="CK22" s="1194"/>
      <c r="CL22" s="1194"/>
      <c r="CM22" s="1194"/>
      <c r="CN22" s="1194"/>
      <c r="CO22" s="1194"/>
      <c r="CP22" s="1194"/>
      <c r="CQ22" s="1194"/>
      <c r="CR22" s="1194"/>
      <c r="CS22" s="1194"/>
      <c r="CT22" s="1195" t="s">
        <v>191</v>
      </c>
      <c r="CU22" s="1196"/>
      <c r="CV22" s="1196"/>
      <c r="CW22" s="1196"/>
      <c r="CX22" s="1196"/>
      <c r="CY22" s="1196"/>
      <c r="CZ22" s="1196"/>
      <c r="DA22" s="1196"/>
      <c r="DB22" s="1196"/>
      <c r="DC22" s="1196"/>
      <c r="DD22" s="1196"/>
      <c r="DE22" s="1196"/>
      <c r="DF22" s="1196"/>
      <c r="DG22" s="1197"/>
      <c r="DH22" s="1194">
        <v>2855</v>
      </c>
      <c r="DI22" s="1194"/>
      <c r="DJ22" s="1194"/>
      <c r="DK22" s="1194"/>
      <c r="DL22" s="1194"/>
      <c r="DM22" s="1194"/>
      <c r="DN22" s="1194"/>
      <c r="DO22" s="1194"/>
      <c r="DP22" s="1194"/>
      <c r="DQ22" s="1194"/>
      <c r="DR22" s="114"/>
      <c r="DS22" s="114"/>
      <c r="DT22" s="114"/>
      <c r="DU22" s="255">
        <v>0</v>
      </c>
      <c r="DV22" s="256"/>
      <c r="DW22" s="256"/>
      <c r="DX22" s="256"/>
      <c r="DY22" s="256"/>
      <c r="DZ22" s="256"/>
      <c r="EA22" s="256"/>
      <c r="EB22" s="256"/>
      <c r="EC22" s="256"/>
      <c r="ED22" s="256"/>
      <c r="EE22" s="256"/>
      <c r="EF22" s="256"/>
      <c r="EG22" s="256"/>
      <c r="EH22" s="276"/>
      <c r="EI22" s="255">
        <v>0</v>
      </c>
      <c r="EJ22" s="256"/>
      <c r="EK22" s="256"/>
      <c r="EL22" s="256"/>
      <c r="EM22" s="256"/>
      <c r="EN22" s="256"/>
      <c r="EO22" s="256"/>
      <c r="EP22" s="256"/>
      <c r="EQ22" s="256"/>
      <c r="ER22" s="256"/>
      <c r="ES22" s="256"/>
      <c r="ET22" s="256"/>
      <c r="EU22" s="276"/>
      <c r="EV22" s="1184">
        <v>394</v>
      </c>
      <c r="EW22" s="1185"/>
      <c r="EX22" s="1185"/>
      <c r="EY22" s="1185"/>
      <c r="EZ22" s="1185"/>
      <c r="FA22" s="1185"/>
      <c r="FB22" s="1185"/>
      <c r="FC22" s="1185"/>
      <c r="FD22" s="1185"/>
      <c r="FE22" s="1185"/>
      <c r="FF22" s="1185"/>
      <c r="FG22" s="1185"/>
      <c r="FH22" s="1185"/>
      <c r="FI22" s="1186"/>
      <c r="FJ22" s="1144">
        <f t="shared" si="0"/>
        <v>17909</v>
      </c>
      <c r="FK22" s="1143"/>
      <c r="FL22" s="1143"/>
      <c r="FM22" s="1143"/>
      <c r="FN22" s="1143"/>
      <c r="FO22" s="1143"/>
      <c r="FP22" s="1143"/>
      <c r="FQ22" s="1143"/>
      <c r="FR22" s="1143"/>
      <c r="FS22" s="1143"/>
      <c r="FT22" s="1143"/>
      <c r="FU22" s="1143"/>
      <c r="FV22" s="1187">
        <v>0</v>
      </c>
      <c r="FW22" s="1188"/>
      <c r="FX22" s="1188"/>
      <c r="FY22" s="1188"/>
      <c r="FZ22" s="1188"/>
      <c r="GA22" s="1188"/>
      <c r="GB22" s="1188"/>
      <c r="GC22" s="1188"/>
      <c r="GD22" s="1188"/>
      <c r="GE22" s="1188"/>
      <c r="GF22" s="1188"/>
      <c r="GG22" s="1188"/>
      <c r="GH22" s="1189"/>
    </row>
    <row r="23" spans="1:190" s="110" customFormat="1" ht="18" customHeight="1" x14ac:dyDescent="0.2">
      <c r="A23" s="12"/>
      <c r="B23" s="1165" t="s">
        <v>132</v>
      </c>
      <c r="C23" s="1165"/>
      <c r="D23" s="1165"/>
      <c r="E23" s="1165"/>
      <c r="F23" s="1165"/>
      <c r="G23" s="1165"/>
      <c r="H23" s="1165"/>
      <c r="I23" s="1165"/>
      <c r="J23" s="1165"/>
      <c r="K23" s="1165"/>
      <c r="L23" s="1165"/>
      <c r="M23" s="1165"/>
      <c r="N23" s="1165"/>
      <c r="O23" s="1165"/>
      <c r="P23" s="1165"/>
      <c r="Q23" s="1165"/>
      <c r="R23" s="1165"/>
      <c r="S23" s="1166"/>
      <c r="T23" s="283" t="s">
        <v>207</v>
      </c>
      <c r="U23" s="284"/>
      <c r="V23" s="284"/>
      <c r="W23" s="284"/>
      <c r="X23" s="284"/>
      <c r="Y23" s="284"/>
      <c r="Z23" s="284"/>
      <c r="AA23" s="284"/>
      <c r="AB23" s="284"/>
      <c r="AC23" s="284"/>
      <c r="AD23" s="285"/>
      <c r="AE23" s="244" t="s">
        <v>9</v>
      </c>
      <c r="AF23" s="245"/>
      <c r="AG23" s="245"/>
      <c r="AH23" s="245"/>
      <c r="AI23" s="245"/>
      <c r="AJ23" s="245"/>
      <c r="AK23" s="246" t="s">
        <v>303</v>
      </c>
      <c r="AL23" s="246"/>
      <c r="AM23" s="246"/>
      <c r="AN23" s="247" t="s">
        <v>0</v>
      </c>
      <c r="AO23" s="247"/>
      <c r="AP23" s="247"/>
      <c r="AQ23" s="247"/>
      <c r="AR23" s="1169">
        <v>54921</v>
      </c>
      <c r="AS23" s="1142"/>
      <c r="AT23" s="1142"/>
      <c r="AU23" s="1142"/>
      <c r="AV23" s="1142"/>
      <c r="AW23" s="1142"/>
      <c r="AX23" s="1142"/>
      <c r="AY23" s="1142"/>
      <c r="AZ23" s="1142"/>
      <c r="BA23" s="1142"/>
      <c r="BB23" s="1142"/>
      <c r="BC23" s="1142"/>
      <c r="BD23" s="1142"/>
      <c r="BE23" s="1143">
        <v>0</v>
      </c>
      <c r="BF23" s="1143"/>
      <c r="BG23" s="1143"/>
      <c r="BH23" s="1143"/>
      <c r="BI23" s="1143"/>
      <c r="BJ23" s="1143"/>
      <c r="BK23" s="1143"/>
      <c r="BL23" s="1143"/>
      <c r="BM23" s="1143"/>
      <c r="BN23" s="1143"/>
      <c r="BO23" s="1143"/>
      <c r="BP23" s="1143"/>
      <c r="BQ23" s="1143"/>
      <c r="BR23" s="1143"/>
      <c r="BS23" s="1170">
        <v>16908</v>
      </c>
      <c r="BT23" s="1142"/>
      <c r="BU23" s="1142"/>
      <c r="BV23" s="1142"/>
      <c r="BW23" s="1142"/>
      <c r="BX23" s="1142"/>
      <c r="BY23" s="1142"/>
      <c r="BZ23" s="1142"/>
      <c r="CA23" s="1142"/>
      <c r="CB23" s="1142"/>
      <c r="CC23" s="1142"/>
      <c r="CD23" s="1142"/>
      <c r="CE23" s="1142"/>
      <c r="CF23" s="1142"/>
      <c r="CG23" s="1142"/>
      <c r="CH23" s="1142"/>
      <c r="CI23" s="1142"/>
      <c r="CJ23" s="1142"/>
      <c r="CK23" s="1142"/>
      <c r="CL23" s="1142"/>
      <c r="CM23" s="1142"/>
      <c r="CN23" s="1142"/>
      <c r="CO23" s="1142"/>
      <c r="CP23" s="1142"/>
      <c r="CQ23" s="1142"/>
      <c r="CR23" s="1142"/>
      <c r="CS23" s="1142"/>
      <c r="CT23" s="1141" t="s">
        <v>463</v>
      </c>
      <c r="CU23" s="1141"/>
      <c r="CV23" s="1141"/>
      <c r="CW23" s="1141"/>
      <c r="CX23" s="1141"/>
      <c r="CY23" s="1141"/>
      <c r="CZ23" s="1141"/>
      <c r="DA23" s="1141"/>
      <c r="DB23" s="1141"/>
      <c r="DC23" s="1141"/>
      <c r="DD23" s="1141"/>
      <c r="DE23" s="1141"/>
      <c r="DF23" s="1141"/>
      <c r="DG23" s="1141"/>
      <c r="DH23" s="1142">
        <v>496</v>
      </c>
      <c r="DI23" s="1142"/>
      <c r="DJ23" s="1142"/>
      <c r="DK23" s="1142"/>
      <c r="DL23" s="1142"/>
      <c r="DM23" s="1142"/>
      <c r="DN23" s="1142"/>
      <c r="DO23" s="1142"/>
      <c r="DP23" s="1142"/>
      <c r="DQ23" s="1142"/>
      <c r="DR23" s="122"/>
      <c r="DS23" s="122"/>
      <c r="DT23" s="122"/>
      <c r="DU23" s="1143">
        <v>0</v>
      </c>
      <c r="DV23" s="1143"/>
      <c r="DW23" s="1143"/>
      <c r="DX23" s="1143"/>
      <c r="DY23" s="1143"/>
      <c r="DZ23" s="1143"/>
      <c r="EA23" s="1143"/>
      <c r="EB23" s="1143"/>
      <c r="EC23" s="1143"/>
      <c r="ED23" s="1143"/>
      <c r="EE23" s="1143"/>
      <c r="EF23" s="1143"/>
      <c r="EG23" s="1143"/>
      <c r="EH23" s="1143"/>
      <c r="EI23" s="1143">
        <v>0</v>
      </c>
      <c r="EJ23" s="1143"/>
      <c r="EK23" s="1143"/>
      <c r="EL23" s="1143"/>
      <c r="EM23" s="1143"/>
      <c r="EN23" s="1143"/>
      <c r="EO23" s="1143"/>
      <c r="EP23" s="1143"/>
      <c r="EQ23" s="1143"/>
      <c r="ER23" s="1143"/>
      <c r="ES23" s="1143"/>
      <c r="ET23" s="1143"/>
      <c r="EU23" s="1143"/>
      <c r="EV23" s="1142">
        <v>0</v>
      </c>
      <c r="EW23" s="1142"/>
      <c r="EX23" s="1142"/>
      <c r="EY23" s="1142"/>
      <c r="EZ23" s="1142"/>
      <c r="FA23" s="1142"/>
      <c r="FB23" s="1142"/>
      <c r="FC23" s="1142"/>
      <c r="FD23" s="1142"/>
      <c r="FE23" s="1142"/>
      <c r="FF23" s="1142"/>
      <c r="FG23" s="1142"/>
      <c r="FH23" s="1142"/>
      <c r="FI23" s="1142"/>
      <c r="FJ23" s="1144">
        <f t="shared" si="0"/>
        <v>44660</v>
      </c>
      <c r="FK23" s="1143"/>
      <c r="FL23" s="1143"/>
      <c r="FM23" s="1143"/>
      <c r="FN23" s="1143"/>
      <c r="FO23" s="1143"/>
      <c r="FP23" s="1143"/>
      <c r="FQ23" s="1143"/>
      <c r="FR23" s="1143"/>
      <c r="FS23" s="1143"/>
      <c r="FT23" s="1143"/>
      <c r="FU23" s="1143"/>
      <c r="FV23" s="1145">
        <v>0</v>
      </c>
      <c r="FW23" s="1145"/>
      <c r="FX23" s="1145"/>
      <c r="FY23" s="1145"/>
      <c r="FZ23" s="1145"/>
      <c r="GA23" s="1145"/>
      <c r="GB23" s="1145"/>
      <c r="GC23" s="1145"/>
      <c r="GD23" s="1145"/>
      <c r="GE23" s="1145"/>
      <c r="GF23" s="1145"/>
      <c r="GG23" s="1145"/>
      <c r="GH23" s="1146"/>
    </row>
    <row r="24" spans="1:190" s="110" customFormat="1" ht="24.75" customHeight="1" x14ac:dyDescent="0.2">
      <c r="A24" s="16"/>
      <c r="B24" s="1167"/>
      <c r="C24" s="1167"/>
      <c r="D24" s="1167"/>
      <c r="E24" s="1167"/>
      <c r="F24" s="1167"/>
      <c r="G24" s="1167"/>
      <c r="H24" s="1167"/>
      <c r="I24" s="1167"/>
      <c r="J24" s="1167"/>
      <c r="K24" s="1167"/>
      <c r="L24" s="1167"/>
      <c r="M24" s="1167"/>
      <c r="N24" s="1167"/>
      <c r="O24" s="1167"/>
      <c r="P24" s="1167"/>
      <c r="Q24" s="1167"/>
      <c r="R24" s="1167"/>
      <c r="S24" s="1168"/>
      <c r="T24" s="1147" t="s">
        <v>208</v>
      </c>
      <c r="U24" s="268"/>
      <c r="V24" s="268"/>
      <c r="W24" s="268"/>
      <c r="X24" s="268"/>
      <c r="Y24" s="268"/>
      <c r="Z24" s="268"/>
      <c r="AA24" s="268"/>
      <c r="AB24" s="268"/>
      <c r="AC24" s="268"/>
      <c r="AD24" s="269"/>
      <c r="AE24" s="1148" t="s">
        <v>9</v>
      </c>
      <c r="AF24" s="1149"/>
      <c r="AG24" s="1149"/>
      <c r="AH24" s="1149"/>
      <c r="AI24" s="1149"/>
      <c r="AJ24" s="1149"/>
      <c r="AK24" s="246" t="s">
        <v>80</v>
      </c>
      <c r="AL24" s="246"/>
      <c r="AM24" s="246"/>
      <c r="AN24" s="1150" t="s">
        <v>0</v>
      </c>
      <c r="AO24" s="1150"/>
      <c r="AP24" s="1150"/>
      <c r="AQ24" s="1150"/>
      <c r="AR24" s="1171">
        <v>65064</v>
      </c>
      <c r="AS24" s="1172"/>
      <c r="AT24" s="1172"/>
      <c r="AU24" s="1172"/>
      <c r="AV24" s="1172"/>
      <c r="AW24" s="1172"/>
      <c r="AX24" s="1172"/>
      <c r="AY24" s="1172"/>
      <c r="AZ24" s="1172"/>
      <c r="BA24" s="1172"/>
      <c r="BB24" s="1172"/>
      <c r="BC24" s="1172"/>
      <c r="BD24" s="1173"/>
      <c r="BE24" s="429">
        <v>0</v>
      </c>
      <c r="BF24" s="430"/>
      <c r="BG24" s="430"/>
      <c r="BH24" s="430"/>
      <c r="BI24" s="430"/>
      <c r="BJ24" s="430"/>
      <c r="BK24" s="430"/>
      <c r="BL24" s="430"/>
      <c r="BM24" s="430"/>
      <c r="BN24" s="430"/>
      <c r="BO24" s="430"/>
      <c r="BP24" s="430"/>
      <c r="BQ24" s="430"/>
      <c r="BR24" s="431"/>
      <c r="BS24" s="1172">
        <v>21313</v>
      </c>
      <c r="BT24" s="1172"/>
      <c r="BU24" s="1172"/>
      <c r="BV24" s="1172"/>
      <c r="BW24" s="1172"/>
      <c r="BX24" s="1172"/>
      <c r="BY24" s="1172"/>
      <c r="BZ24" s="1172"/>
      <c r="CA24" s="1172"/>
      <c r="CB24" s="1172"/>
      <c r="CC24" s="1172"/>
      <c r="CD24" s="1172"/>
      <c r="CE24" s="1173"/>
      <c r="CF24" s="1174"/>
      <c r="CG24" s="1174"/>
      <c r="CH24" s="1174"/>
      <c r="CI24" s="1174"/>
      <c r="CJ24" s="1174"/>
      <c r="CK24" s="1174"/>
      <c r="CL24" s="1174"/>
      <c r="CM24" s="1174"/>
      <c r="CN24" s="1174"/>
      <c r="CO24" s="1174"/>
      <c r="CP24" s="1174"/>
      <c r="CQ24" s="1174"/>
      <c r="CR24" s="1174"/>
      <c r="CS24" s="1174"/>
      <c r="CT24" s="1175" t="s">
        <v>192</v>
      </c>
      <c r="CU24" s="1176"/>
      <c r="CV24" s="1176"/>
      <c r="CW24" s="1176"/>
      <c r="CX24" s="1176"/>
      <c r="CY24" s="1176"/>
      <c r="CZ24" s="1176"/>
      <c r="DA24" s="1176"/>
      <c r="DB24" s="1176"/>
      <c r="DC24" s="1176"/>
      <c r="DD24" s="1176"/>
      <c r="DE24" s="1176"/>
      <c r="DF24" s="1176"/>
      <c r="DG24" s="1177"/>
      <c r="DH24" s="1174">
        <v>2855</v>
      </c>
      <c r="DI24" s="1174"/>
      <c r="DJ24" s="1174"/>
      <c r="DK24" s="1174"/>
      <c r="DL24" s="1174"/>
      <c r="DM24" s="1174"/>
      <c r="DN24" s="1174"/>
      <c r="DO24" s="1174"/>
      <c r="DP24" s="1174"/>
      <c r="DQ24" s="1174"/>
      <c r="DR24" s="115"/>
      <c r="DS24" s="115"/>
      <c r="DT24" s="115"/>
      <c r="DU24" s="429">
        <v>0</v>
      </c>
      <c r="DV24" s="430"/>
      <c r="DW24" s="430"/>
      <c r="DX24" s="430"/>
      <c r="DY24" s="430"/>
      <c r="DZ24" s="430"/>
      <c r="EA24" s="430"/>
      <c r="EB24" s="430"/>
      <c r="EC24" s="430"/>
      <c r="ED24" s="430"/>
      <c r="EE24" s="430"/>
      <c r="EF24" s="430"/>
      <c r="EG24" s="430"/>
      <c r="EH24" s="431"/>
      <c r="EI24" s="429">
        <v>0</v>
      </c>
      <c r="EJ24" s="430"/>
      <c r="EK24" s="430"/>
      <c r="EL24" s="430"/>
      <c r="EM24" s="430"/>
      <c r="EN24" s="430"/>
      <c r="EO24" s="430"/>
      <c r="EP24" s="430"/>
      <c r="EQ24" s="430"/>
      <c r="ER24" s="430"/>
      <c r="ES24" s="430"/>
      <c r="ET24" s="430"/>
      <c r="EU24" s="431"/>
      <c r="EV24" s="1178">
        <v>0</v>
      </c>
      <c r="EW24" s="1172"/>
      <c r="EX24" s="1172"/>
      <c r="EY24" s="1172"/>
      <c r="EZ24" s="1172"/>
      <c r="FA24" s="1172"/>
      <c r="FB24" s="1172"/>
      <c r="FC24" s="1172"/>
      <c r="FD24" s="1172"/>
      <c r="FE24" s="1172"/>
      <c r="FF24" s="1172"/>
      <c r="FG24" s="1172"/>
      <c r="FH24" s="1172"/>
      <c r="FI24" s="1173"/>
      <c r="FJ24" s="1179">
        <f t="shared" si="0"/>
        <v>54921</v>
      </c>
      <c r="FK24" s="1180"/>
      <c r="FL24" s="1180"/>
      <c r="FM24" s="1180"/>
      <c r="FN24" s="1180"/>
      <c r="FO24" s="1180"/>
      <c r="FP24" s="1180"/>
      <c r="FQ24" s="1180"/>
      <c r="FR24" s="1180"/>
      <c r="FS24" s="1180"/>
      <c r="FT24" s="1180"/>
      <c r="FU24" s="1180"/>
      <c r="FV24" s="1181">
        <v>0</v>
      </c>
      <c r="FW24" s="1182"/>
      <c r="FX24" s="1182"/>
      <c r="FY24" s="1182"/>
      <c r="FZ24" s="1182"/>
      <c r="GA24" s="1182"/>
      <c r="GB24" s="1182"/>
      <c r="GC24" s="1182"/>
      <c r="GD24" s="1182"/>
      <c r="GE24" s="1182"/>
      <c r="GF24" s="1182"/>
      <c r="GG24" s="1182"/>
      <c r="GH24" s="1183"/>
    </row>
    <row r="25" spans="1:190" s="111" customFormat="1" ht="18" customHeight="1" x14ac:dyDescent="0.2">
      <c r="A25" s="12"/>
      <c r="B25" s="1165" t="s">
        <v>133</v>
      </c>
      <c r="C25" s="1165"/>
      <c r="D25" s="1165"/>
      <c r="E25" s="1165"/>
      <c r="F25" s="1165"/>
      <c r="G25" s="1165"/>
      <c r="H25" s="1165"/>
      <c r="I25" s="1165"/>
      <c r="J25" s="1165"/>
      <c r="K25" s="1165"/>
      <c r="L25" s="1165"/>
      <c r="M25" s="1165"/>
      <c r="N25" s="1165"/>
      <c r="O25" s="1165"/>
      <c r="P25" s="1165"/>
      <c r="Q25" s="1165"/>
      <c r="R25" s="1165"/>
      <c r="S25" s="1166"/>
      <c r="T25" s="283" t="s">
        <v>209</v>
      </c>
      <c r="U25" s="284"/>
      <c r="V25" s="284"/>
      <c r="W25" s="284"/>
      <c r="X25" s="284"/>
      <c r="Y25" s="284"/>
      <c r="Z25" s="284"/>
      <c r="AA25" s="284"/>
      <c r="AB25" s="284"/>
      <c r="AC25" s="284"/>
      <c r="AD25" s="285"/>
      <c r="AE25" s="244" t="s">
        <v>9</v>
      </c>
      <c r="AF25" s="245"/>
      <c r="AG25" s="245"/>
      <c r="AH25" s="245"/>
      <c r="AI25" s="245"/>
      <c r="AJ25" s="245"/>
      <c r="AK25" s="246" t="s">
        <v>303</v>
      </c>
      <c r="AL25" s="246"/>
      <c r="AM25" s="246"/>
      <c r="AN25" s="247" t="s">
        <v>0</v>
      </c>
      <c r="AO25" s="247"/>
      <c r="AP25" s="247"/>
      <c r="AQ25" s="247"/>
      <c r="AR25" s="1169">
        <v>1986</v>
      </c>
      <c r="AS25" s="1142"/>
      <c r="AT25" s="1142"/>
      <c r="AU25" s="1142"/>
      <c r="AV25" s="1142"/>
      <c r="AW25" s="1142"/>
      <c r="AX25" s="1142"/>
      <c r="AY25" s="1142"/>
      <c r="AZ25" s="1142"/>
      <c r="BA25" s="1142"/>
      <c r="BB25" s="1142"/>
      <c r="BC25" s="1142"/>
      <c r="BD25" s="1142"/>
      <c r="BE25" s="1143">
        <v>0</v>
      </c>
      <c r="BF25" s="1143"/>
      <c r="BG25" s="1143"/>
      <c r="BH25" s="1143"/>
      <c r="BI25" s="1143"/>
      <c r="BJ25" s="1143"/>
      <c r="BK25" s="1143"/>
      <c r="BL25" s="1143"/>
      <c r="BM25" s="1143"/>
      <c r="BN25" s="1143"/>
      <c r="BO25" s="1143"/>
      <c r="BP25" s="1143"/>
      <c r="BQ25" s="1143"/>
      <c r="BR25" s="1143"/>
      <c r="BS25" s="1170">
        <v>468256</v>
      </c>
      <c r="BT25" s="1142"/>
      <c r="BU25" s="1142"/>
      <c r="BV25" s="1142"/>
      <c r="BW25" s="1142"/>
      <c r="BX25" s="1142"/>
      <c r="BY25" s="1142"/>
      <c r="BZ25" s="1142"/>
      <c r="CA25" s="1142"/>
      <c r="CB25" s="1142"/>
      <c r="CC25" s="1142"/>
      <c r="CD25" s="1142"/>
      <c r="CE25" s="1142"/>
      <c r="CF25" s="1142"/>
      <c r="CG25" s="1142"/>
      <c r="CH25" s="1142"/>
      <c r="CI25" s="1142"/>
      <c r="CJ25" s="1142"/>
      <c r="CK25" s="1142"/>
      <c r="CL25" s="1142"/>
      <c r="CM25" s="1142"/>
      <c r="CN25" s="1142"/>
      <c r="CO25" s="1142"/>
      <c r="CP25" s="1142"/>
      <c r="CQ25" s="1142"/>
      <c r="CR25" s="1142"/>
      <c r="CS25" s="1142"/>
      <c r="CT25" s="1141" t="s">
        <v>464</v>
      </c>
      <c r="CU25" s="1141"/>
      <c r="CV25" s="1141"/>
      <c r="CW25" s="1141"/>
      <c r="CX25" s="1141"/>
      <c r="CY25" s="1141"/>
      <c r="CZ25" s="1141"/>
      <c r="DA25" s="1141"/>
      <c r="DB25" s="1141"/>
      <c r="DC25" s="1141"/>
      <c r="DD25" s="1141"/>
      <c r="DE25" s="1141"/>
      <c r="DF25" s="1141"/>
      <c r="DG25" s="1141"/>
      <c r="DH25" s="1142">
        <v>496</v>
      </c>
      <c r="DI25" s="1142"/>
      <c r="DJ25" s="1142"/>
      <c r="DK25" s="1142"/>
      <c r="DL25" s="1142"/>
      <c r="DM25" s="1142"/>
      <c r="DN25" s="1142"/>
      <c r="DO25" s="1142"/>
      <c r="DP25" s="1142"/>
      <c r="DQ25" s="1142"/>
      <c r="DR25" s="122"/>
      <c r="DS25" s="122"/>
      <c r="DT25" s="122"/>
      <c r="DU25" s="1143">
        <v>0</v>
      </c>
      <c r="DV25" s="1143"/>
      <c r="DW25" s="1143"/>
      <c r="DX25" s="1143"/>
      <c r="DY25" s="1143"/>
      <c r="DZ25" s="1143"/>
      <c r="EA25" s="1143"/>
      <c r="EB25" s="1143"/>
      <c r="EC25" s="1143"/>
      <c r="ED25" s="1143"/>
      <c r="EE25" s="1143"/>
      <c r="EF25" s="1143"/>
      <c r="EG25" s="1143"/>
      <c r="EH25" s="1143"/>
      <c r="EI25" s="1143">
        <v>0</v>
      </c>
      <c r="EJ25" s="1143"/>
      <c r="EK25" s="1143"/>
      <c r="EL25" s="1143"/>
      <c r="EM25" s="1143"/>
      <c r="EN25" s="1143"/>
      <c r="EO25" s="1143"/>
      <c r="EP25" s="1143"/>
      <c r="EQ25" s="1143"/>
      <c r="ER25" s="1143"/>
      <c r="ES25" s="1143"/>
      <c r="ET25" s="1143"/>
      <c r="EU25" s="1143"/>
      <c r="EV25" s="1142">
        <v>0</v>
      </c>
      <c r="EW25" s="1142"/>
      <c r="EX25" s="1142"/>
      <c r="EY25" s="1142"/>
      <c r="EZ25" s="1142"/>
      <c r="FA25" s="1142"/>
      <c r="FB25" s="1142"/>
      <c r="FC25" s="1142"/>
      <c r="FD25" s="1142"/>
      <c r="FE25" s="1142"/>
      <c r="FF25" s="1142"/>
      <c r="FG25" s="1142"/>
      <c r="FH25" s="1142"/>
      <c r="FI25" s="1142"/>
      <c r="FJ25" s="1144">
        <f t="shared" si="0"/>
        <v>1395</v>
      </c>
      <c r="FK25" s="1143"/>
      <c r="FL25" s="1143"/>
      <c r="FM25" s="1143"/>
      <c r="FN25" s="1143"/>
      <c r="FO25" s="1143"/>
      <c r="FP25" s="1143"/>
      <c r="FQ25" s="1143"/>
      <c r="FR25" s="1143"/>
      <c r="FS25" s="1143"/>
      <c r="FT25" s="1143"/>
      <c r="FU25" s="1143"/>
      <c r="FV25" s="1145">
        <v>0</v>
      </c>
      <c r="FW25" s="1145"/>
      <c r="FX25" s="1145"/>
      <c r="FY25" s="1145"/>
      <c r="FZ25" s="1145"/>
      <c r="GA25" s="1145"/>
      <c r="GB25" s="1145"/>
      <c r="GC25" s="1145"/>
      <c r="GD25" s="1145"/>
      <c r="GE25" s="1145"/>
      <c r="GF25" s="1145"/>
      <c r="GG25" s="1145"/>
      <c r="GH25" s="1146"/>
    </row>
    <row r="26" spans="1:190" s="111" customFormat="1" ht="24.75" customHeight="1" x14ac:dyDescent="0.2">
      <c r="A26" s="16"/>
      <c r="B26" s="1167"/>
      <c r="C26" s="1167"/>
      <c r="D26" s="1167"/>
      <c r="E26" s="1167"/>
      <c r="F26" s="1167"/>
      <c r="G26" s="1167"/>
      <c r="H26" s="1167"/>
      <c r="I26" s="1167"/>
      <c r="J26" s="1167"/>
      <c r="K26" s="1167"/>
      <c r="L26" s="1167"/>
      <c r="M26" s="1167"/>
      <c r="N26" s="1167"/>
      <c r="O26" s="1167"/>
      <c r="P26" s="1167"/>
      <c r="Q26" s="1167"/>
      <c r="R26" s="1167"/>
      <c r="S26" s="1168"/>
      <c r="T26" s="1147" t="s">
        <v>210</v>
      </c>
      <c r="U26" s="268"/>
      <c r="V26" s="268"/>
      <c r="W26" s="268"/>
      <c r="X26" s="268"/>
      <c r="Y26" s="268"/>
      <c r="Z26" s="268"/>
      <c r="AA26" s="268"/>
      <c r="AB26" s="268"/>
      <c r="AC26" s="268"/>
      <c r="AD26" s="269"/>
      <c r="AE26" s="1148" t="s">
        <v>9</v>
      </c>
      <c r="AF26" s="1149"/>
      <c r="AG26" s="1149"/>
      <c r="AH26" s="1149"/>
      <c r="AI26" s="1149"/>
      <c r="AJ26" s="1149"/>
      <c r="AK26" s="246" t="s">
        <v>80</v>
      </c>
      <c r="AL26" s="246"/>
      <c r="AM26" s="246"/>
      <c r="AN26" s="1150" t="s">
        <v>0</v>
      </c>
      <c r="AO26" s="1150"/>
      <c r="AP26" s="1150"/>
      <c r="AQ26" s="1150"/>
      <c r="AR26" s="1171">
        <v>198</v>
      </c>
      <c r="AS26" s="1172"/>
      <c r="AT26" s="1172"/>
      <c r="AU26" s="1172"/>
      <c r="AV26" s="1172"/>
      <c r="AW26" s="1172"/>
      <c r="AX26" s="1172"/>
      <c r="AY26" s="1172"/>
      <c r="AZ26" s="1172"/>
      <c r="BA26" s="1172"/>
      <c r="BB26" s="1172"/>
      <c r="BC26" s="1172"/>
      <c r="BD26" s="1173"/>
      <c r="BE26" s="429">
        <v>0</v>
      </c>
      <c r="BF26" s="430"/>
      <c r="BG26" s="430"/>
      <c r="BH26" s="430"/>
      <c r="BI26" s="430"/>
      <c r="BJ26" s="430"/>
      <c r="BK26" s="430"/>
      <c r="BL26" s="430"/>
      <c r="BM26" s="430"/>
      <c r="BN26" s="430"/>
      <c r="BO26" s="430"/>
      <c r="BP26" s="430"/>
      <c r="BQ26" s="430"/>
      <c r="BR26" s="431"/>
      <c r="BS26" s="1172">
        <v>456777</v>
      </c>
      <c r="BT26" s="1172"/>
      <c r="BU26" s="1172"/>
      <c r="BV26" s="1172"/>
      <c r="BW26" s="1172"/>
      <c r="BX26" s="1172"/>
      <c r="BY26" s="1172"/>
      <c r="BZ26" s="1172"/>
      <c r="CA26" s="1172"/>
      <c r="CB26" s="1172"/>
      <c r="CC26" s="1172"/>
      <c r="CD26" s="1172"/>
      <c r="CE26" s="1173"/>
      <c r="CF26" s="1174"/>
      <c r="CG26" s="1174"/>
      <c r="CH26" s="1174"/>
      <c r="CI26" s="1174"/>
      <c r="CJ26" s="1174"/>
      <c r="CK26" s="1174"/>
      <c r="CL26" s="1174"/>
      <c r="CM26" s="1174"/>
      <c r="CN26" s="1174"/>
      <c r="CO26" s="1174"/>
      <c r="CP26" s="1174"/>
      <c r="CQ26" s="1174"/>
      <c r="CR26" s="1174"/>
      <c r="CS26" s="1174"/>
      <c r="CT26" s="1175" t="s">
        <v>193</v>
      </c>
      <c r="CU26" s="1176"/>
      <c r="CV26" s="1176"/>
      <c r="CW26" s="1176"/>
      <c r="CX26" s="1176"/>
      <c r="CY26" s="1176"/>
      <c r="CZ26" s="1176"/>
      <c r="DA26" s="1176"/>
      <c r="DB26" s="1176"/>
      <c r="DC26" s="1176"/>
      <c r="DD26" s="1176"/>
      <c r="DE26" s="1176"/>
      <c r="DF26" s="1176"/>
      <c r="DG26" s="1177"/>
      <c r="DH26" s="1174">
        <v>2855</v>
      </c>
      <c r="DI26" s="1174"/>
      <c r="DJ26" s="1174"/>
      <c r="DK26" s="1174"/>
      <c r="DL26" s="1174"/>
      <c r="DM26" s="1174"/>
      <c r="DN26" s="1174"/>
      <c r="DO26" s="1174"/>
      <c r="DP26" s="1174"/>
      <c r="DQ26" s="1174"/>
      <c r="DR26" s="120"/>
      <c r="DS26" s="120"/>
      <c r="DT26" s="120"/>
      <c r="DU26" s="429">
        <v>0</v>
      </c>
      <c r="DV26" s="430"/>
      <c r="DW26" s="430"/>
      <c r="DX26" s="430"/>
      <c r="DY26" s="430"/>
      <c r="DZ26" s="430"/>
      <c r="EA26" s="430"/>
      <c r="EB26" s="430"/>
      <c r="EC26" s="430"/>
      <c r="ED26" s="430"/>
      <c r="EE26" s="430"/>
      <c r="EF26" s="430"/>
      <c r="EG26" s="430"/>
      <c r="EH26" s="431"/>
      <c r="EI26" s="429">
        <v>0</v>
      </c>
      <c r="EJ26" s="430"/>
      <c r="EK26" s="430"/>
      <c r="EL26" s="430"/>
      <c r="EM26" s="430"/>
      <c r="EN26" s="430"/>
      <c r="EO26" s="430"/>
      <c r="EP26" s="430"/>
      <c r="EQ26" s="430"/>
      <c r="ER26" s="430"/>
      <c r="ES26" s="430"/>
      <c r="ET26" s="430"/>
      <c r="EU26" s="431"/>
      <c r="EV26" s="1178">
        <v>0</v>
      </c>
      <c r="EW26" s="1172"/>
      <c r="EX26" s="1172"/>
      <c r="EY26" s="1172"/>
      <c r="EZ26" s="1172"/>
      <c r="FA26" s="1172"/>
      <c r="FB26" s="1172"/>
      <c r="FC26" s="1172"/>
      <c r="FD26" s="1172"/>
      <c r="FE26" s="1172"/>
      <c r="FF26" s="1172"/>
      <c r="FG26" s="1172"/>
      <c r="FH26" s="1172"/>
      <c r="FI26" s="1173"/>
      <c r="FJ26" s="1179">
        <f t="shared" si="0"/>
        <v>1986</v>
      </c>
      <c r="FK26" s="1180"/>
      <c r="FL26" s="1180"/>
      <c r="FM26" s="1180"/>
      <c r="FN26" s="1180"/>
      <c r="FO26" s="1180"/>
      <c r="FP26" s="1180"/>
      <c r="FQ26" s="1180"/>
      <c r="FR26" s="1180"/>
      <c r="FS26" s="1180"/>
      <c r="FT26" s="1180"/>
      <c r="FU26" s="1180"/>
      <c r="FV26" s="1181">
        <v>0</v>
      </c>
      <c r="FW26" s="1182"/>
      <c r="FX26" s="1182"/>
      <c r="FY26" s="1182"/>
      <c r="FZ26" s="1182"/>
      <c r="GA26" s="1182"/>
      <c r="GB26" s="1182"/>
      <c r="GC26" s="1182"/>
      <c r="GD26" s="1182"/>
      <c r="GE26" s="1182"/>
      <c r="GF26" s="1182"/>
      <c r="GG26" s="1182"/>
      <c r="GH26" s="1183"/>
    </row>
    <row r="27" spans="1:190" s="111" customFormat="1" ht="18" customHeight="1" x14ac:dyDescent="0.2">
      <c r="A27" s="12"/>
      <c r="B27" s="1165" t="s">
        <v>134</v>
      </c>
      <c r="C27" s="1165"/>
      <c r="D27" s="1165"/>
      <c r="E27" s="1165"/>
      <c r="F27" s="1165"/>
      <c r="G27" s="1165"/>
      <c r="H27" s="1165"/>
      <c r="I27" s="1165"/>
      <c r="J27" s="1165"/>
      <c r="K27" s="1165"/>
      <c r="L27" s="1165"/>
      <c r="M27" s="1165"/>
      <c r="N27" s="1165"/>
      <c r="O27" s="1165"/>
      <c r="P27" s="1165"/>
      <c r="Q27" s="1165"/>
      <c r="R27" s="1165"/>
      <c r="S27" s="1166"/>
      <c r="T27" s="283" t="s">
        <v>211</v>
      </c>
      <c r="U27" s="284"/>
      <c r="V27" s="284"/>
      <c r="W27" s="284"/>
      <c r="X27" s="284"/>
      <c r="Y27" s="284"/>
      <c r="Z27" s="284"/>
      <c r="AA27" s="284"/>
      <c r="AB27" s="284"/>
      <c r="AC27" s="284"/>
      <c r="AD27" s="285"/>
      <c r="AE27" s="244" t="s">
        <v>9</v>
      </c>
      <c r="AF27" s="245"/>
      <c r="AG27" s="245"/>
      <c r="AH27" s="245"/>
      <c r="AI27" s="245"/>
      <c r="AJ27" s="245"/>
      <c r="AK27" s="246" t="s">
        <v>303</v>
      </c>
      <c r="AL27" s="246"/>
      <c r="AM27" s="246"/>
      <c r="AN27" s="247" t="s">
        <v>0</v>
      </c>
      <c r="AO27" s="247"/>
      <c r="AP27" s="247"/>
      <c r="AQ27" s="247"/>
      <c r="AR27" s="1169">
        <v>3131</v>
      </c>
      <c r="AS27" s="1142"/>
      <c r="AT27" s="1142"/>
      <c r="AU27" s="1142"/>
      <c r="AV27" s="1142"/>
      <c r="AW27" s="1142"/>
      <c r="AX27" s="1142"/>
      <c r="AY27" s="1142"/>
      <c r="AZ27" s="1142"/>
      <c r="BA27" s="1142"/>
      <c r="BB27" s="1142"/>
      <c r="BC27" s="1142"/>
      <c r="BD27" s="1142"/>
      <c r="BE27" s="1143">
        <v>0</v>
      </c>
      <c r="BF27" s="1143"/>
      <c r="BG27" s="1143"/>
      <c r="BH27" s="1143"/>
      <c r="BI27" s="1143"/>
      <c r="BJ27" s="1143"/>
      <c r="BK27" s="1143"/>
      <c r="BL27" s="1143"/>
      <c r="BM27" s="1143"/>
      <c r="BN27" s="1143"/>
      <c r="BO27" s="1143"/>
      <c r="BP27" s="1143"/>
      <c r="BQ27" s="1143"/>
      <c r="BR27" s="1143"/>
      <c r="BS27" s="1170">
        <v>468847</v>
      </c>
      <c r="BT27" s="1142"/>
      <c r="BU27" s="1142"/>
      <c r="BV27" s="1142"/>
      <c r="BW27" s="1142"/>
      <c r="BX27" s="1142"/>
      <c r="BY27" s="1142"/>
      <c r="BZ27" s="1142"/>
      <c r="CA27" s="1142"/>
      <c r="CB27" s="1142"/>
      <c r="CC27" s="1142"/>
      <c r="CD27" s="1142"/>
      <c r="CE27" s="1142"/>
      <c r="CF27" s="1142"/>
      <c r="CG27" s="1142"/>
      <c r="CH27" s="1142"/>
      <c r="CI27" s="1142"/>
      <c r="CJ27" s="1142"/>
      <c r="CK27" s="1142"/>
      <c r="CL27" s="1142"/>
      <c r="CM27" s="1142"/>
      <c r="CN27" s="1142"/>
      <c r="CO27" s="1142"/>
      <c r="CP27" s="1142"/>
      <c r="CQ27" s="1142"/>
      <c r="CR27" s="1142"/>
      <c r="CS27" s="1142"/>
      <c r="CT27" s="1141" t="s">
        <v>465</v>
      </c>
      <c r="CU27" s="1141"/>
      <c r="CV27" s="1141"/>
      <c r="CW27" s="1141"/>
      <c r="CX27" s="1141"/>
      <c r="CY27" s="1141"/>
      <c r="CZ27" s="1141"/>
      <c r="DA27" s="1141"/>
      <c r="DB27" s="1141"/>
      <c r="DC27" s="1141"/>
      <c r="DD27" s="1141"/>
      <c r="DE27" s="1141"/>
      <c r="DF27" s="1141"/>
      <c r="DG27" s="1141"/>
      <c r="DH27" s="1142">
        <v>496</v>
      </c>
      <c r="DI27" s="1142"/>
      <c r="DJ27" s="1142"/>
      <c r="DK27" s="1142"/>
      <c r="DL27" s="1142"/>
      <c r="DM27" s="1142"/>
      <c r="DN27" s="1142"/>
      <c r="DO27" s="1142"/>
      <c r="DP27" s="1142"/>
      <c r="DQ27" s="1142"/>
      <c r="DR27" s="122"/>
      <c r="DS27" s="122"/>
      <c r="DT27" s="122"/>
      <c r="DU27" s="1143">
        <v>0</v>
      </c>
      <c r="DV27" s="1143"/>
      <c r="DW27" s="1143"/>
      <c r="DX27" s="1143"/>
      <c r="DY27" s="1143"/>
      <c r="DZ27" s="1143"/>
      <c r="EA27" s="1143"/>
      <c r="EB27" s="1143"/>
      <c r="EC27" s="1143"/>
      <c r="ED27" s="1143"/>
      <c r="EE27" s="1143"/>
      <c r="EF27" s="1143"/>
      <c r="EG27" s="1143"/>
      <c r="EH27" s="1143"/>
      <c r="EI27" s="1143">
        <v>0</v>
      </c>
      <c r="EJ27" s="1143"/>
      <c r="EK27" s="1143"/>
      <c r="EL27" s="1143"/>
      <c r="EM27" s="1143"/>
      <c r="EN27" s="1143"/>
      <c r="EO27" s="1143"/>
      <c r="EP27" s="1143"/>
      <c r="EQ27" s="1143"/>
      <c r="ER27" s="1143"/>
      <c r="ES27" s="1143"/>
      <c r="ET27" s="1143"/>
      <c r="EU27" s="1143"/>
      <c r="EV27" s="1142">
        <v>0</v>
      </c>
      <c r="EW27" s="1142"/>
      <c r="EX27" s="1142"/>
      <c r="EY27" s="1142"/>
      <c r="EZ27" s="1142"/>
      <c r="FA27" s="1142"/>
      <c r="FB27" s="1142"/>
      <c r="FC27" s="1142"/>
      <c r="FD27" s="1142"/>
      <c r="FE27" s="1142"/>
      <c r="FF27" s="1142"/>
      <c r="FG27" s="1142"/>
      <c r="FH27" s="1142"/>
      <c r="FI27" s="1142"/>
      <c r="FJ27" s="1144">
        <f t="shared" si="0"/>
        <v>140</v>
      </c>
      <c r="FK27" s="1143"/>
      <c r="FL27" s="1143"/>
      <c r="FM27" s="1143"/>
      <c r="FN27" s="1143"/>
      <c r="FO27" s="1143"/>
      <c r="FP27" s="1143"/>
      <c r="FQ27" s="1143"/>
      <c r="FR27" s="1143"/>
      <c r="FS27" s="1143"/>
      <c r="FT27" s="1143"/>
      <c r="FU27" s="1143"/>
      <c r="FV27" s="1145">
        <v>0</v>
      </c>
      <c r="FW27" s="1145"/>
      <c r="FX27" s="1145"/>
      <c r="FY27" s="1145"/>
      <c r="FZ27" s="1145"/>
      <c r="GA27" s="1145"/>
      <c r="GB27" s="1145"/>
      <c r="GC27" s="1145"/>
      <c r="GD27" s="1145"/>
      <c r="GE27" s="1145"/>
      <c r="GF27" s="1145"/>
      <c r="GG27" s="1145"/>
      <c r="GH27" s="1146"/>
    </row>
    <row r="28" spans="1:190" s="111" customFormat="1" ht="24.75" customHeight="1" thickBot="1" x14ac:dyDescent="0.25">
      <c r="A28" s="16"/>
      <c r="B28" s="1167"/>
      <c r="C28" s="1167"/>
      <c r="D28" s="1167"/>
      <c r="E28" s="1167"/>
      <c r="F28" s="1167"/>
      <c r="G28" s="1167"/>
      <c r="H28" s="1167"/>
      <c r="I28" s="1167"/>
      <c r="J28" s="1167"/>
      <c r="K28" s="1167"/>
      <c r="L28" s="1167"/>
      <c r="M28" s="1167"/>
      <c r="N28" s="1167"/>
      <c r="O28" s="1167"/>
      <c r="P28" s="1167"/>
      <c r="Q28" s="1167"/>
      <c r="R28" s="1167"/>
      <c r="S28" s="1168"/>
      <c r="T28" s="1147" t="s">
        <v>212</v>
      </c>
      <c r="U28" s="268"/>
      <c r="V28" s="268"/>
      <c r="W28" s="268"/>
      <c r="X28" s="268"/>
      <c r="Y28" s="268"/>
      <c r="Z28" s="268"/>
      <c r="AA28" s="268"/>
      <c r="AB28" s="268"/>
      <c r="AC28" s="268"/>
      <c r="AD28" s="269"/>
      <c r="AE28" s="1148" t="s">
        <v>9</v>
      </c>
      <c r="AF28" s="1149"/>
      <c r="AG28" s="1149"/>
      <c r="AH28" s="1149"/>
      <c r="AI28" s="1149"/>
      <c r="AJ28" s="1149"/>
      <c r="AK28" s="246" t="s">
        <v>80</v>
      </c>
      <c r="AL28" s="246"/>
      <c r="AM28" s="246"/>
      <c r="AN28" s="1150" t="s">
        <v>0</v>
      </c>
      <c r="AO28" s="1150"/>
      <c r="AP28" s="1150"/>
      <c r="AQ28" s="1150"/>
      <c r="AR28" s="1151">
        <v>15853</v>
      </c>
      <c r="AS28" s="1152"/>
      <c r="AT28" s="1152"/>
      <c r="AU28" s="1152"/>
      <c r="AV28" s="1152"/>
      <c r="AW28" s="1152"/>
      <c r="AX28" s="1152"/>
      <c r="AY28" s="1152"/>
      <c r="AZ28" s="1152"/>
      <c r="BA28" s="1152"/>
      <c r="BB28" s="1152"/>
      <c r="BC28" s="1152"/>
      <c r="BD28" s="1153"/>
      <c r="BE28" s="1154">
        <v>0</v>
      </c>
      <c r="BF28" s="1155"/>
      <c r="BG28" s="1155"/>
      <c r="BH28" s="1155"/>
      <c r="BI28" s="1155"/>
      <c r="BJ28" s="1155"/>
      <c r="BK28" s="1155"/>
      <c r="BL28" s="1155"/>
      <c r="BM28" s="1155"/>
      <c r="BN28" s="1155"/>
      <c r="BO28" s="1155"/>
      <c r="BP28" s="1155"/>
      <c r="BQ28" s="1155"/>
      <c r="BR28" s="1156"/>
      <c r="BS28" s="1152">
        <v>454791</v>
      </c>
      <c r="BT28" s="1152"/>
      <c r="BU28" s="1152"/>
      <c r="BV28" s="1152"/>
      <c r="BW28" s="1152"/>
      <c r="BX28" s="1152"/>
      <c r="BY28" s="1152"/>
      <c r="BZ28" s="1152"/>
      <c r="CA28" s="1152"/>
      <c r="CB28" s="1152"/>
      <c r="CC28" s="1152"/>
      <c r="CD28" s="1152"/>
      <c r="CE28" s="1153"/>
      <c r="CF28" s="1157"/>
      <c r="CG28" s="1157"/>
      <c r="CH28" s="1157"/>
      <c r="CI28" s="1157"/>
      <c r="CJ28" s="1157"/>
      <c r="CK28" s="1157"/>
      <c r="CL28" s="1157"/>
      <c r="CM28" s="1157"/>
      <c r="CN28" s="1157"/>
      <c r="CO28" s="1157"/>
      <c r="CP28" s="1157"/>
      <c r="CQ28" s="1157"/>
      <c r="CR28" s="1157"/>
      <c r="CS28" s="1157"/>
      <c r="CT28" s="1158" t="s">
        <v>194</v>
      </c>
      <c r="CU28" s="1159"/>
      <c r="CV28" s="1159"/>
      <c r="CW28" s="1159"/>
      <c r="CX28" s="1159"/>
      <c r="CY28" s="1159"/>
      <c r="CZ28" s="1159"/>
      <c r="DA28" s="1159"/>
      <c r="DB28" s="1159"/>
      <c r="DC28" s="1159"/>
      <c r="DD28" s="1159"/>
      <c r="DE28" s="1159"/>
      <c r="DF28" s="1159"/>
      <c r="DG28" s="1160"/>
      <c r="DH28" s="1157">
        <v>2855</v>
      </c>
      <c r="DI28" s="1157"/>
      <c r="DJ28" s="1157"/>
      <c r="DK28" s="1157"/>
      <c r="DL28" s="1157"/>
      <c r="DM28" s="1157"/>
      <c r="DN28" s="1157"/>
      <c r="DO28" s="1157"/>
      <c r="DP28" s="1157"/>
      <c r="DQ28" s="1157"/>
      <c r="DR28" s="123"/>
      <c r="DS28" s="123"/>
      <c r="DT28" s="123"/>
      <c r="DU28" s="1154">
        <v>0</v>
      </c>
      <c r="DV28" s="1155"/>
      <c r="DW28" s="1155"/>
      <c r="DX28" s="1155"/>
      <c r="DY28" s="1155"/>
      <c r="DZ28" s="1155"/>
      <c r="EA28" s="1155"/>
      <c r="EB28" s="1155"/>
      <c r="EC28" s="1155"/>
      <c r="ED28" s="1155"/>
      <c r="EE28" s="1155"/>
      <c r="EF28" s="1155"/>
      <c r="EG28" s="1155"/>
      <c r="EH28" s="1156"/>
      <c r="EI28" s="1154">
        <v>0</v>
      </c>
      <c r="EJ28" s="1155"/>
      <c r="EK28" s="1155"/>
      <c r="EL28" s="1155"/>
      <c r="EM28" s="1155"/>
      <c r="EN28" s="1155"/>
      <c r="EO28" s="1155"/>
      <c r="EP28" s="1155"/>
      <c r="EQ28" s="1155"/>
      <c r="ER28" s="1155"/>
      <c r="ES28" s="1155"/>
      <c r="ET28" s="1155"/>
      <c r="EU28" s="1156"/>
      <c r="EV28" s="1161">
        <v>0</v>
      </c>
      <c r="EW28" s="1152"/>
      <c r="EX28" s="1152"/>
      <c r="EY28" s="1152"/>
      <c r="EZ28" s="1152"/>
      <c r="FA28" s="1152"/>
      <c r="FB28" s="1152"/>
      <c r="FC28" s="1152"/>
      <c r="FD28" s="1152"/>
      <c r="FE28" s="1152"/>
      <c r="FF28" s="1152"/>
      <c r="FG28" s="1152"/>
      <c r="FH28" s="1152"/>
      <c r="FI28" s="1153"/>
      <c r="FJ28" s="1144">
        <f t="shared" si="0"/>
        <v>3131</v>
      </c>
      <c r="FK28" s="1143"/>
      <c r="FL28" s="1143"/>
      <c r="FM28" s="1143"/>
      <c r="FN28" s="1143"/>
      <c r="FO28" s="1143"/>
      <c r="FP28" s="1143"/>
      <c r="FQ28" s="1143"/>
      <c r="FR28" s="1143"/>
      <c r="FS28" s="1143"/>
      <c r="FT28" s="1143"/>
      <c r="FU28" s="1143"/>
      <c r="FV28" s="1162">
        <v>0</v>
      </c>
      <c r="FW28" s="1163"/>
      <c r="FX28" s="1163"/>
      <c r="FY28" s="1163"/>
      <c r="FZ28" s="1163"/>
      <c r="GA28" s="1163"/>
      <c r="GB28" s="1163"/>
      <c r="GC28" s="1163"/>
      <c r="GD28" s="1163"/>
      <c r="GE28" s="1163"/>
      <c r="GF28" s="1163"/>
      <c r="GG28" s="1163"/>
      <c r="GH28" s="1164"/>
    </row>
  </sheetData>
  <mergeCells count="347">
    <mergeCell ref="A1:GI1"/>
    <mergeCell ref="A3:GH3"/>
    <mergeCell ref="A5:S7"/>
    <mergeCell ref="T5:AD7"/>
    <mergeCell ref="AE5:AQ7"/>
    <mergeCell ref="AR5:BR5"/>
    <mergeCell ref="BS5:FI5"/>
    <mergeCell ref="FJ5:GH5"/>
    <mergeCell ref="AR6:BD7"/>
    <mergeCell ref="BE6:BR7"/>
    <mergeCell ref="BS6:CS6"/>
    <mergeCell ref="CT6:EH6"/>
    <mergeCell ref="EI6:EU7"/>
    <mergeCell ref="EV6:FI7"/>
    <mergeCell ref="FJ6:FU7"/>
    <mergeCell ref="FV6:GH7"/>
    <mergeCell ref="BS7:CE7"/>
    <mergeCell ref="CF7:CS7"/>
    <mergeCell ref="CT7:DG7"/>
    <mergeCell ref="DH7:DQ7"/>
    <mergeCell ref="DU7:EH7"/>
    <mergeCell ref="EI8:EU8"/>
    <mergeCell ref="EV8:FI8"/>
    <mergeCell ref="FJ8:FU8"/>
    <mergeCell ref="FV8:GH8"/>
    <mergeCell ref="B9:S9"/>
    <mergeCell ref="T9:AD9"/>
    <mergeCell ref="AE9:AJ9"/>
    <mergeCell ref="AK9:AM9"/>
    <mergeCell ref="AN9:AQ9"/>
    <mergeCell ref="DU9:EH9"/>
    <mergeCell ref="EI9:EU9"/>
    <mergeCell ref="EV9:FI9"/>
    <mergeCell ref="FJ9:FU9"/>
    <mergeCell ref="FV9:GH9"/>
    <mergeCell ref="DH9:DQ9"/>
    <mergeCell ref="B8:S8"/>
    <mergeCell ref="T8:AD8"/>
    <mergeCell ref="AE8:AQ8"/>
    <mergeCell ref="AR8:BD8"/>
    <mergeCell ref="BE8:BR8"/>
    <mergeCell ref="BS8:CE8"/>
    <mergeCell ref="CF8:CS8"/>
    <mergeCell ref="CT8:DG8"/>
    <mergeCell ref="CT9:DG9"/>
    <mergeCell ref="AK10:AM10"/>
    <mergeCell ref="AN10:AQ10"/>
    <mergeCell ref="AR9:BD9"/>
    <mergeCell ref="BE9:BR9"/>
    <mergeCell ref="BS9:CE9"/>
    <mergeCell ref="CF9:CS9"/>
    <mergeCell ref="DU8:EH8"/>
    <mergeCell ref="DH8:DQ8"/>
    <mergeCell ref="DU10:EH10"/>
    <mergeCell ref="CT10:DG10"/>
    <mergeCell ref="EI10:EU10"/>
    <mergeCell ref="EV10:FI10"/>
    <mergeCell ref="FJ10:FU10"/>
    <mergeCell ref="FV10:GH10"/>
    <mergeCell ref="B11:S11"/>
    <mergeCell ref="T11:AD11"/>
    <mergeCell ref="AE11:AJ11"/>
    <mergeCell ref="AK11:AM11"/>
    <mergeCell ref="AN11:AQ11"/>
    <mergeCell ref="AR10:BD10"/>
    <mergeCell ref="BE10:BR10"/>
    <mergeCell ref="BS10:CE10"/>
    <mergeCell ref="CF10:CS10"/>
    <mergeCell ref="DH10:DQ10"/>
    <mergeCell ref="DU11:EH11"/>
    <mergeCell ref="EI11:EU11"/>
    <mergeCell ref="EV11:FI11"/>
    <mergeCell ref="FJ11:FU11"/>
    <mergeCell ref="FV11:GH11"/>
    <mergeCell ref="CT11:DG11"/>
    <mergeCell ref="DH11:DQ11"/>
    <mergeCell ref="B10:S10"/>
    <mergeCell ref="T10:AD10"/>
    <mergeCell ref="AE10:AJ10"/>
    <mergeCell ref="B12:S12"/>
    <mergeCell ref="T12:AD12"/>
    <mergeCell ref="AE12:AJ12"/>
    <mergeCell ref="AK12:AM12"/>
    <mergeCell ref="AN12:AQ12"/>
    <mergeCell ref="AR11:BD11"/>
    <mergeCell ref="BE11:BR11"/>
    <mergeCell ref="BS11:CE11"/>
    <mergeCell ref="CF11:CS11"/>
    <mergeCell ref="DU12:EH12"/>
    <mergeCell ref="EI12:EU12"/>
    <mergeCell ref="EV12:FI12"/>
    <mergeCell ref="FJ12:FU12"/>
    <mergeCell ref="FV12:GH12"/>
    <mergeCell ref="B13:S14"/>
    <mergeCell ref="T13:AD13"/>
    <mergeCell ref="AE13:AJ13"/>
    <mergeCell ref="AK13:AM13"/>
    <mergeCell ref="AN13:AQ13"/>
    <mergeCell ref="AR12:BD12"/>
    <mergeCell ref="BE12:BR12"/>
    <mergeCell ref="BS12:CE12"/>
    <mergeCell ref="CF12:CS12"/>
    <mergeCell ref="CT12:DG12"/>
    <mergeCell ref="DH12:DQ12"/>
    <mergeCell ref="DU13:EH13"/>
    <mergeCell ref="EI13:EU13"/>
    <mergeCell ref="EV13:FI13"/>
    <mergeCell ref="FJ13:FU13"/>
    <mergeCell ref="FV13:GH13"/>
    <mergeCell ref="T14:AD14"/>
    <mergeCell ref="AE14:AJ14"/>
    <mergeCell ref="AK14:AM14"/>
    <mergeCell ref="AN14:AQ14"/>
    <mergeCell ref="AR14:BD14"/>
    <mergeCell ref="AR13:BD13"/>
    <mergeCell ref="BE13:BR13"/>
    <mergeCell ref="BS13:CE13"/>
    <mergeCell ref="CF13:CS13"/>
    <mergeCell ref="CT13:DG13"/>
    <mergeCell ref="DH13:DQ13"/>
    <mergeCell ref="EI14:EU14"/>
    <mergeCell ref="EV14:FI14"/>
    <mergeCell ref="FJ14:FU14"/>
    <mergeCell ref="FV14:GH14"/>
    <mergeCell ref="B15:S16"/>
    <mergeCell ref="T15:AD15"/>
    <mergeCell ref="AE15:AJ15"/>
    <mergeCell ref="AK15:AM15"/>
    <mergeCell ref="AN15:AQ15"/>
    <mergeCell ref="AR15:BD15"/>
    <mergeCell ref="BE14:BR14"/>
    <mergeCell ref="BS14:CE14"/>
    <mergeCell ref="CF14:CS14"/>
    <mergeCell ref="CT14:DG14"/>
    <mergeCell ref="DH14:DQ14"/>
    <mergeCell ref="DU14:EH14"/>
    <mergeCell ref="EI15:EU15"/>
    <mergeCell ref="EV15:FI15"/>
    <mergeCell ref="FJ15:FU15"/>
    <mergeCell ref="FV15:GH15"/>
    <mergeCell ref="T16:AD16"/>
    <mergeCell ref="AE16:AJ16"/>
    <mergeCell ref="AK16:AM16"/>
    <mergeCell ref="AN16:AQ16"/>
    <mergeCell ref="AR16:BD16"/>
    <mergeCell ref="BE16:BR16"/>
    <mergeCell ref="BE15:BR15"/>
    <mergeCell ref="BS15:CE15"/>
    <mergeCell ref="CF15:CS15"/>
    <mergeCell ref="CT15:DG15"/>
    <mergeCell ref="DH15:DQ15"/>
    <mergeCell ref="DU15:EH15"/>
    <mergeCell ref="EV16:FI16"/>
    <mergeCell ref="FJ16:FU16"/>
    <mergeCell ref="FV16:GH16"/>
    <mergeCell ref="B17:S18"/>
    <mergeCell ref="T17:AD17"/>
    <mergeCell ref="AE17:AJ17"/>
    <mergeCell ref="AK17:AM17"/>
    <mergeCell ref="AN17:AQ17"/>
    <mergeCell ref="AR17:BD17"/>
    <mergeCell ref="BE17:BR17"/>
    <mergeCell ref="BS16:CE16"/>
    <mergeCell ref="CF16:CS16"/>
    <mergeCell ref="CT16:DG16"/>
    <mergeCell ref="DH16:DQ16"/>
    <mergeCell ref="DU16:EH16"/>
    <mergeCell ref="EI16:EU16"/>
    <mergeCell ref="EV17:FI17"/>
    <mergeCell ref="FJ17:FU17"/>
    <mergeCell ref="FV17:GH17"/>
    <mergeCell ref="T18:AD18"/>
    <mergeCell ref="AE18:AJ18"/>
    <mergeCell ref="AK18:AM18"/>
    <mergeCell ref="AN18:AQ18"/>
    <mergeCell ref="AR18:BD18"/>
    <mergeCell ref="BE18:BR18"/>
    <mergeCell ref="BS18:CE18"/>
    <mergeCell ref="BS17:CE17"/>
    <mergeCell ref="CF17:CS17"/>
    <mergeCell ref="CT17:DG17"/>
    <mergeCell ref="DH17:DQ17"/>
    <mergeCell ref="DU17:EH17"/>
    <mergeCell ref="EI17:EU17"/>
    <mergeCell ref="FJ18:FU18"/>
    <mergeCell ref="FV18:GH18"/>
    <mergeCell ref="B19:S20"/>
    <mergeCell ref="T19:AD19"/>
    <mergeCell ref="AE19:AJ19"/>
    <mergeCell ref="AK19:AM19"/>
    <mergeCell ref="AN19:AQ19"/>
    <mergeCell ref="AR19:BD19"/>
    <mergeCell ref="BE19:BR19"/>
    <mergeCell ref="BS19:CE19"/>
    <mergeCell ref="CF18:CS18"/>
    <mergeCell ref="CT18:DG18"/>
    <mergeCell ref="DH18:DQ18"/>
    <mergeCell ref="DU18:EH18"/>
    <mergeCell ref="EI18:EU18"/>
    <mergeCell ref="EV18:FI18"/>
    <mergeCell ref="FJ19:FU19"/>
    <mergeCell ref="FV19:GH19"/>
    <mergeCell ref="T20:AD20"/>
    <mergeCell ref="AE20:AJ20"/>
    <mergeCell ref="AK20:AM20"/>
    <mergeCell ref="AN20:AQ20"/>
    <mergeCell ref="AR20:BD20"/>
    <mergeCell ref="BE20:BR20"/>
    <mergeCell ref="BS20:CE20"/>
    <mergeCell ref="CF20:CS20"/>
    <mergeCell ref="CF19:CS19"/>
    <mergeCell ref="CT19:DG19"/>
    <mergeCell ref="DH19:DQ19"/>
    <mergeCell ref="DU19:EH19"/>
    <mergeCell ref="EI19:EU19"/>
    <mergeCell ref="EV19:FI19"/>
    <mergeCell ref="FV20:GH20"/>
    <mergeCell ref="B21:S22"/>
    <mergeCell ref="T21:AD21"/>
    <mergeCell ref="AE21:AJ21"/>
    <mergeCell ref="AK21:AM21"/>
    <mergeCell ref="AN21:AQ21"/>
    <mergeCell ref="AR21:BD21"/>
    <mergeCell ref="BE21:BR21"/>
    <mergeCell ref="BS21:CE21"/>
    <mergeCell ref="CF21:CS21"/>
    <mergeCell ref="CT20:DG20"/>
    <mergeCell ref="DH20:DQ20"/>
    <mergeCell ref="DU20:EH20"/>
    <mergeCell ref="EI20:EU20"/>
    <mergeCell ref="EV20:FI20"/>
    <mergeCell ref="FJ20:FU20"/>
    <mergeCell ref="DH22:DQ22"/>
    <mergeCell ref="DU22:EH22"/>
    <mergeCell ref="EI22:EU22"/>
    <mergeCell ref="EV22:FI22"/>
    <mergeCell ref="FJ22:FU22"/>
    <mergeCell ref="FV22:GH22"/>
    <mergeCell ref="FV21:GH21"/>
    <mergeCell ref="T22:AD22"/>
    <mergeCell ref="AE22:AJ22"/>
    <mergeCell ref="AK22:AM22"/>
    <mergeCell ref="AN22:AQ22"/>
    <mergeCell ref="AR22:BD22"/>
    <mergeCell ref="BE22:BR22"/>
    <mergeCell ref="BS22:CE22"/>
    <mergeCell ref="CF22:CS22"/>
    <mergeCell ref="CT22:DG22"/>
    <mergeCell ref="CT21:DG21"/>
    <mergeCell ref="DH21:DQ21"/>
    <mergeCell ref="DU21:EH21"/>
    <mergeCell ref="EI21:EU21"/>
    <mergeCell ref="EV21:FI21"/>
    <mergeCell ref="FJ21:FU21"/>
    <mergeCell ref="B23:S24"/>
    <mergeCell ref="T23:AD23"/>
    <mergeCell ref="AE23:AJ23"/>
    <mergeCell ref="AK23:AM23"/>
    <mergeCell ref="AN23:AQ23"/>
    <mergeCell ref="AR23:BD23"/>
    <mergeCell ref="BE23:BR23"/>
    <mergeCell ref="BS23:CE23"/>
    <mergeCell ref="CF23:CS23"/>
    <mergeCell ref="CT23:DG23"/>
    <mergeCell ref="DH23:DQ23"/>
    <mergeCell ref="DU23:EH23"/>
    <mergeCell ref="EI23:EU23"/>
    <mergeCell ref="EV23:FI23"/>
    <mergeCell ref="FJ23:FU23"/>
    <mergeCell ref="FV23:GH23"/>
    <mergeCell ref="T24:AD24"/>
    <mergeCell ref="AE24:AJ24"/>
    <mergeCell ref="AK24:AM24"/>
    <mergeCell ref="AN24:AQ24"/>
    <mergeCell ref="AR24:BD24"/>
    <mergeCell ref="BE24:BR24"/>
    <mergeCell ref="BS24:CE24"/>
    <mergeCell ref="CF24:CS24"/>
    <mergeCell ref="CT24:DG24"/>
    <mergeCell ref="DH24:DQ24"/>
    <mergeCell ref="DU24:EH24"/>
    <mergeCell ref="EI24:EU24"/>
    <mergeCell ref="EV24:FI24"/>
    <mergeCell ref="FJ24:FU24"/>
    <mergeCell ref="FV24:GH24"/>
    <mergeCell ref="B25:S26"/>
    <mergeCell ref="T25:AD25"/>
    <mergeCell ref="AE25:AJ25"/>
    <mergeCell ref="AK25:AM25"/>
    <mergeCell ref="AN25:AQ25"/>
    <mergeCell ref="AR25:BD25"/>
    <mergeCell ref="BE25:BR25"/>
    <mergeCell ref="BS25:CE25"/>
    <mergeCell ref="CF25:CS25"/>
    <mergeCell ref="CT25:DG25"/>
    <mergeCell ref="DH25:DQ25"/>
    <mergeCell ref="DU25:EH25"/>
    <mergeCell ref="EI25:EU25"/>
    <mergeCell ref="EV25:FI25"/>
    <mergeCell ref="FJ25:FU25"/>
    <mergeCell ref="FV25:GH25"/>
    <mergeCell ref="T26:AD26"/>
    <mergeCell ref="AE26:AJ26"/>
    <mergeCell ref="AK26:AM26"/>
    <mergeCell ref="AN26:AQ26"/>
    <mergeCell ref="AR26:BD26"/>
    <mergeCell ref="BE26:BR26"/>
    <mergeCell ref="BS26:CE26"/>
    <mergeCell ref="CF26:CS26"/>
    <mergeCell ref="CT26:DG26"/>
    <mergeCell ref="DH26:DQ26"/>
    <mergeCell ref="DU26:EH26"/>
    <mergeCell ref="EI26:EU26"/>
    <mergeCell ref="EV26:FI26"/>
    <mergeCell ref="FJ26:FU26"/>
    <mergeCell ref="FV26:GH26"/>
    <mergeCell ref="B27:S28"/>
    <mergeCell ref="T27:AD27"/>
    <mergeCell ref="AE27:AJ27"/>
    <mergeCell ref="AK27:AM27"/>
    <mergeCell ref="AN27:AQ27"/>
    <mergeCell ref="AR27:BD27"/>
    <mergeCell ref="BE27:BR27"/>
    <mergeCell ref="BS27:CE27"/>
    <mergeCell ref="CF27:CS27"/>
    <mergeCell ref="CT27:DG27"/>
    <mergeCell ref="DH27:DQ27"/>
    <mergeCell ref="DU27:EH27"/>
    <mergeCell ref="EI27:EU27"/>
    <mergeCell ref="EV27:FI27"/>
    <mergeCell ref="FJ27:FU27"/>
    <mergeCell ref="FV27:GH27"/>
    <mergeCell ref="T28:AD28"/>
    <mergeCell ref="AE28:AJ28"/>
    <mergeCell ref="AK28:AM28"/>
    <mergeCell ref="AN28:AQ28"/>
    <mergeCell ref="AR28:BD28"/>
    <mergeCell ref="BE28:BR28"/>
    <mergeCell ref="BS28:CE28"/>
    <mergeCell ref="CF28:CS28"/>
    <mergeCell ref="CT28:DG28"/>
    <mergeCell ref="DH28:DQ28"/>
    <mergeCell ref="DU28:EH28"/>
    <mergeCell ref="EI28:EU28"/>
    <mergeCell ref="EV28:FI28"/>
    <mergeCell ref="FJ28:FU28"/>
    <mergeCell ref="FV28:GH28"/>
  </mergeCells>
  <printOptions horizontalCentered="1"/>
  <pageMargins left="0.31496062992125984" right="0.23622047244094491" top="0.78740157480314965" bottom="0.39370078740157483" header="0.19685039370078741" footer="0.19685039370078741"/>
  <pageSetup paperSize="9" scale="98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13"/>
  <sheetViews>
    <sheetView view="pageBreakPreview" zoomScaleNormal="100" zoomScaleSheetLayoutView="100" workbookViewId="0"/>
  </sheetViews>
  <sheetFormatPr defaultColWidth="0.85546875" defaultRowHeight="12" customHeight="1" x14ac:dyDescent="0.2"/>
  <cols>
    <col min="1" max="18" width="0.85546875" style="30"/>
    <col min="19" max="19" width="5" style="30" customWidth="1"/>
    <col min="20" max="96" width="0.85546875" style="30"/>
    <col min="97" max="97" width="0.42578125" style="30" customWidth="1"/>
    <col min="98" max="16384" width="0.85546875" style="30"/>
  </cols>
  <sheetData>
    <row r="1" spans="1:163" s="56" customFormat="1" ht="15.75" customHeight="1" x14ac:dyDescent="0.2">
      <c r="FG1" s="53"/>
    </row>
    <row r="2" spans="1:163" s="31" customFormat="1" ht="15" x14ac:dyDescent="0.25">
      <c r="A2" s="994" t="s">
        <v>169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994"/>
      <c r="Y2" s="994"/>
      <c r="Z2" s="994"/>
      <c r="AA2" s="994"/>
      <c r="AB2" s="994"/>
      <c r="AC2" s="994"/>
      <c r="AD2" s="994"/>
      <c r="AE2" s="994"/>
      <c r="AF2" s="994"/>
      <c r="AG2" s="994"/>
      <c r="AH2" s="994"/>
      <c r="AI2" s="994"/>
      <c r="AJ2" s="994"/>
      <c r="AK2" s="994"/>
      <c r="AL2" s="994"/>
      <c r="AM2" s="994"/>
      <c r="AN2" s="994"/>
      <c r="AO2" s="994"/>
      <c r="AP2" s="994"/>
      <c r="AQ2" s="994"/>
      <c r="AR2" s="994"/>
      <c r="AS2" s="994"/>
      <c r="AT2" s="994"/>
      <c r="AU2" s="994"/>
      <c r="AV2" s="994"/>
      <c r="AW2" s="994"/>
      <c r="AX2" s="994"/>
      <c r="AY2" s="994"/>
      <c r="AZ2" s="994"/>
      <c r="BA2" s="994"/>
      <c r="BB2" s="994"/>
      <c r="BC2" s="994"/>
      <c r="BD2" s="994"/>
      <c r="BE2" s="994"/>
      <c r="BF2" s="994"/>
      <c r="BG2" s="994"/>
      <c r="BH2" s="994"/>
      <c r="BI2" s="994"/>
      <c r="BJ2" s="994"/>
      <c r="BK2" s="994"/>
      <c r="BL2" s="994"/>
      <c r="BM2" s="994"/>
      <c r="BN2" s="994"/>
      <c r="BO2" s="994"/>
      <c r="BP2" s="994"/>
      <c r="BQ2" s="994"/>
      <c r="BR2" s="994"/>
      <c r="BS2" s="994"/>
      <c r="BT2" s="994"/>
      <c r="BU2" s="994"/>
      <c r="BV2" s="994"/>
      <c r="BW2" s="994"/>
      <c r="BX2" s="994"/>
      <c r="BY2" s="994"/>
      <c r="BZ2" s="994"/>
      <c r="CA2" s="994"/>
      <c r="CB2" s="994"/>
      <c r="CC2" s="994"/>
      <c r="CD2" s="994"/>
      <c r="CE2" s="994"/>
      <c r="CF2" s="994"/>
      <c r="CG2" s="994"/>
      <c r="CH2" s="994"/>
      <c r="CI2" s="994"/>
      <c r="CJ2" s="994"/>
      <c r="CK2" s="994"/>
      <c r="CL2" s="994"/>
      <c r="CM2" s="994"/>
      <c r="CN2" s="994"/>
      <c r="CO2" s="994"/>
      <c r="CP2" s="994"/>
      <c r="CQ2" s="994"/>
      <c r="CR2" s="994"/>
      <c r="CS2" s="994"/>
      <c r="CT2" s="994"/>
      <c r="CU2" s="994"/>
      <c r="CV2" s="994"/>
      <c r="CW2" s="994"/>
      <c r="CX2" s="994"/>
      <c r="CY2" s="994"/>
      <c r="CZ2" s="994"/>
      <c r="DA2" s="994"/>
      <c r="DB2" s="994"/>
      <c r="DC2" s="994"/>
      <c r="DD2" s="994"/>
      <c r="DE2" s="994"/>
      <c r="DF2" s="994"/>
      <c r="DG2" s="994"/>
      <c r="DH2" s="994"/>
      <c r="DI2" s="994"/>
      <c r="DJ2" s="994"/>
      <c r="DK2" s="994"/>
      <c r="DL2" s="994"/>
      <c r="DM2" s="994"/>
      <c r="DN2" s="994"/>
      <c r="DO2" s="994"/>
      <c r="DP2" s="994"/>
      <c r="DQ2" s="994"/>
      <c r="DR2" s="994"/>
      <c r="DS2" s="994"/>
      <c r="DT2" s="994"/>
      <c r="DU2" s="994"/>
      <c r="DV2" s="994"/>
      <c r="DW2" s="994"/>
      <c r="DX2" s="994"/>
      <c r="DY2" s="994"/>
      <c r="DZ2" s="994"/>
      <c r="EA2" s="994"/>
      <c r="EB2" s="994"/>
      <c r="EC2" s="994"/>
      <c r="ED2" s="994"/>
      <c r="EE2" s="994"/>
      <c r="EF2" s="994"/>
    </row>
    <row r="3" spans="1:163" ht="12" customHeight="1" x14ac:dyDescent="0.2">
      <c r="DW3" s="32" t="s">
        <v>84</v>
      </c>
    </row>
    <row r="4" spans="1:163" s="56" customFormat="1" ht="13.5" customHeight="1" x14ac:dyDescent="0.2">
      <c r="A4" s="466" t="s">
        <v>10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2"/>
      <c r="AN4" s="491" t="s">
        <v>81</v>
      </c>
      <c r="AO4" s="491"/>
      <c r="AP4" s="491"/>
      <c r="AQ4" s="491"/>
      <c r="AR4" s="491"/>
      <c r="AS4" s="491"/>
      <c r="AT4" s="491"/>
      <c r="AU4" s="491"/>
      <c r="AV4" s="491"/>
      <c r="AW4" s="491"/>
      <c r="AX4" s="491"/>
      <c r="AY4" s="491"/>
      <c r="AZ4" s="491"/>
      <c r="BA4" s="19"/>
      <c r="BB4" s="46"/>
      <c r="BC4" s="46"/>
      <c r="BD4" s="46"/>
      <c r="BE4" s="46" t="s">
        <v>22</v>
      </c>
      <c r="BF4" s="46"/>
      <c r="BG4" s="33"/>
      <c r="BH4" s="33"/>
      <c r="BI4" s="494" t="s">
        <v>83</v>
      </c>
      <c r="BJ4" s="494"/>
      <c r="BK4" s="494"/>
      <c r="BL4" s="494"/>
      <c r="BM4" s="494"/>
      <c r="BN4" s="494"/>
      <c r="BO4" s="494"/>
      <c r="BP4" s="494"/>
      <c r="BQ4" s="494"/>
      <c r="BR4" s="494"/>
      <c r="BS4" s="494"/>
      <c r="BT4" s="494"/>
      <c r="BU4" s="494"/>
      <c r="BV4" s="494"/>
      <c r="BW4" s="494"/>
      <c r="BX4" s="494"/>
      <c r="BY4" s="33"/>
      <c r="BZ4" s="46"/>
      <c r="CA4" s="46"/>
      <c r="CB4" s="20"/>
      <c r="CC4" s="495" t="s">
        <v>1</v>
      </c>
      <c r="CD4" s="496"/>
      <c r="CE4" s="496"/>
      <c r="CF4" s="496"/>
      <c r="CG4" s="496"/>
      <c r="CH4" s="496"/>
      <c r="CI4" s="496"/>
      <c r="CJ4" s="496"/>
      <c r="CK4" s="496"/>
      <c r="CL4" s="496"/>
      <c r="CM4" s="496"/>
      <c r="CN4" s="496"/>
      <c r="CO4" s="496"/>
      <c r="CP4" s="496"/>
      <c r="CQ4" s="496"/>
      <c r="CR4" s="496"/>
      <c r="CS4" s="496"/>
      <c r="CT4" s="496"/>
      <c r="CU4" s="496"/>
      <c r="CV4" s="496"/>
      <c r="CW4" s="496"/>
      <c r="CX4" s="496"/>
      <c r="CY4" s="496"/>
      <c r="CZ4" s="496"/>
      <c r="DA4" s="496"/>
      <c r="DB4" s="496"/>
      <c r="DC4" s="496"/>
      <c r="DD4" s="497"/>
      <c r="DE4" s="495" t="s">
        <v>1</v>
      </c>
      <c r="DF4" s="496"/>
      <c r="DG4" s="496"/>
      <c r="DH4" s="496"/>
      <c r="DI4" s="496"/>
      <c r="DJ4" s="496"/>
      <c r="DK4" s="496"/>
      <c r="DL4" s="496"/>
      <c r="DM4" s="496"/>
      <c r="DN4" s="496"/>
      <c r="DO4" s="496"/>
      <c r="DP4" s="496"/>
      <c r="DQ4" s="496"/>
      <c r="DR4" s="496"/>
      <c r="DS4" s="496"/>
      <c r="DT4" s="496"/>
      <c r="DU4" s="496"/>
      <c r="DV4" s="496"/>
      <c r="DW4" s="496"/>
      <c r="DX4" s="496"/>
      <c r="DY4" s="496"/>
      <c r="DZ4" s="496"/>
      <c r="EA4" s="496"/>
      <c r="EB4" s="496"/>
      <c r="EC4" s="496"/>
      <c r="ED4" s="496"/>
      <c r="EE4" s="496"/>
      <c r="EF4" s="497"/>
    </row>
    <row r="5" spans="1:163" s="56" customFormat="1" ht="14.25" customHeight="1" x14ac:dyDescent="0.2">
      <c r="A5" s="480"/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8"/>
      <c r="AM5" s="479"/>
      <c r="AN5" s="491"/>
      <c r="AO5" s="491"/>
      <c r="AP5" s="491"/>
      <c r="AQ5" s="491"/>
      <c r="AR5" s="491"/>
      <c r="AS5" s="491"/>
      <c r="AT5" s="491"/>
      <c r="AU5" s="491"/>
      <c r="AV5" s="491"/>
      <c r="AW5" s="491"/>
      <c r="AX5" s="491"/>
      <c r="AY5" s="491"/>
      <c r="AZ5" s="491"/>
      <c r="BA5" s="22"/>
      <c r="BB5" s="21"/>
      <c r="BC5" s="21"/>
      <c r="BD5" s="21"/>
      <c r="BE5" s="21"/>
      <c r="BF5" s="21"/>
      <c r="BG5" s="21"/>
      <c r="BH5" s="21"/>
      <c r="BI5" s="485">
        <v>20</v>
      </c>
      <c r="BJ5" s="485"/>
      <c r="BK5" s="485"/>
      <c r="BL5" s="485"/>
      <c r="BM5" s="484" t="s">
        <v>303</v>
      </c>
      <c r="BN5" s="484"/>
      <c r="BO5" s="484"/>
      <c r="BP5" s="484"/>
      <c r="BQ5" s="21" t="s">
        <v>0</v>
      </c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3"/>
      <c r="CC5" s="22"/>
      <c r="CD5" s="21"/>
      <c r="CE5" s="21"/>
      <c r="CF5" s="21"/>
      <c r="CG5" s="21"/>
      <c r="CH5" s="21"/>
      <c r="CI5" s="21"/>
      <c r="CJ5" s="485">
        <v>20</v>
      </c>
      <c r="CK5" s="485"/>
      <c r="CL5" s="485"/>
      <c r="CM5" s="485"/>
      <c r="CN5" s="484" t="s">
        <v>80</v>
      </c>
      <c r="CO5" s="484"/>
      <c r="CP5" s="484"/>
      <c r="CQ5" s="484"/>
      <c r="CR5" s="484"/>
      <c r="CS5" s="484"/>
      <c r="CT5" s="21" t="s">
        <v>0</v>
      </c>
      <c r="CU5" s="21"/>
      <c r="CV5" s="21"/>
      <c r="CW5" s="21"/>
      <c r="CX5" s="21"/>
      <c r="CY5" s="21"/>
      <c r="CZ5" s="21"/>
      <c r="DA5" s="21"/>
      <c r="DB5" s="21"/>
      <c r="DC5" s="21"/>
      <c r="DD5" s="23"/>
      <c r="DE5" s="22"/>
      <c r="DF5" s="21"/>
      <c r="DG5" s="21"/>
      <c r="DH5" s="21"/>
      <c r="DI5" s="21"/>
      <c r="DJ5" s="21"/>
      <c r="DK5" s="21"/>
      <c r="DL5" s="485">
        <v>20</v>
      </c>
      <c r="DM5" s="485"/>
      <c r="DN5" s="485"/>
      <c r="DO5" s="485"/>
      <c r="DP5" s="484" t="s">
        <v>79</v>
      </c>
      <c r="DQ5" s="484"/>
      <c r="DR5" s="484"/>
      <c r="DS5" s="484"/>
      <c r="DT5" s="484"/>
      <c r="DU5" s="484"/>
      <c r="DV5" s="21" t="s">
        <v>0</v>
      </c>
      <c r="DW5" s="21"/>
      <c r="DX5" s="21"/>
      <c r="DY5" s="21"/>
      <c r="DZ5" s="21"/>
      <c r="EA5" s="21"/>
      <c r="EB5" s="21"/>
      <c r="EC5" s="21"/>
      <c r="ED5" s="21"/>
      <c r="EE5" s="21"/>
      <c r="EF5" s="23"/>
    </row>
    <row r="6" spans="1:163" s="56" customFormat="1" ht="6" customHeight="1" thickBot="1" x14ac:dyDescent="0.25">
      <c r="A6" s="467"/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65"/>
      <c r="AN6" s="491"/>
      <c r="AO6" s="491"/>
      <c r="AP6" s="491"/>
      <c r="AQ6" s="491"/>
      <c r="AR6" s="491"/>
      <c r="AS6" s="491"/>
      <c r="AT6" s="491"/>
      <c r="AU6" s="491"/>
      <c r="AV6" s="491"/>
      <c r="AW6" s="491"/>
      <c r="AX6" s="491"/>
      <c r="AY6" s="491"/>
      <c r="AZ6" s="491"/>
      <c r="BA6" s="22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3"/>
      <c r="CC6" s="22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3"/>
      <c r="DE6" s="22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3"/>
    </row>
    <row r="7" spans="1:163" s="55" customFormat="1" ht="28.5" customHeight="1" x14ac:dyDescent="0.2">
      <c r="A7" s="17"/>
      <c r="B7" s="973" t="s">
        <v>31</v>
      </c>
      <c r="C7" s="973"/>
      <c r="D7" s="973"/>
      <c r="E7" s="973"/>
      <c r="F7" s="973"/>
      <c r="G7" s="973"/>
      <c r="H7" s="973"/>
      <c r="I7" s="973"/>
      <c r="J7" s="973"/>
      <c r="K7" s="973"/>
      <c r="L7" s="973"/>
      <c r="M7" s="973"/>
      <c r="N7" s="973"/>
      <c r="O7" s="973"/>
      <c r="P7" s="973"/>
      <c r="Q7" s="973"/>
      <c r="R7" s="973"/>
      <c r="S7" s="973"/>
      <c r="T7" s="973"/>
      <c r="U7" s="973"/>
      <c r="V7" s="973"/>
      <c r="W7" s="973"/>
      <c r="X7" s="973"/>
      <c r="Y7" s="973"/>
      <c r="Z7" s="973"/>
      <c r="AA7" s="973"/>
      <c r="AB7" s="973"/>
      <c r="AC7" s="973"/>
      <c r="AD7" s="973"/>
      <c r="AE7" s="973"/>
      <c r="AF7" s="973"/>
      <c r="AG7" s="973"/>
      <c r="AH7" s="973"/>
      <c r="AI7" s="973"/>
      <c r="AJ7" s="973"/>
      <c r="AK7" s="973"/>
      <c r="AL7" s="973"/>
      <c r="AM7" s="1250"/>
      <c r="AN7" s="270">
        <v>5440</v>
      </c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1251">
        <f>BA8</f>
        <v>0</v>
      </c>
      <c r="BB7" s="1252"/>
      <c r="BC7" s="1252"/>
      <c r="BD7" s="1252"/>
      <c r="BE7" s="1252"/>
      <c r="BF7" s="1252"/>
      <c r="BG7" s="1252"/>
      <c r="BH7" s="1252"/>
      <c r="BI7" s="1252"/>
      <c r="BJ7" s="1252"/>
      <c r="BK7" s="1252"/>
      <c r="BL7" s="1252"/>
      <c r="BM7" s="1252"/>
      <c r="BN7" s="1252"/>
      <c r="BO7" s="1252"/>
      <c r="BP7" s="1252"/>
      <c r="BQ7" s="1252"/>
      <c r="BR7" s="1252"/>
      <c r="BS7" s="1252"/>
      <c r="BT7" s="1252"/>
      <c r="BU7" s="1252"/>
      <c r="BV7" s="1252"/>
      <c r="BW7" s="1252"/>
      <c r="BX7" s="1252"/>
      <c r="BY7" s="1252"/>
      <c r="BZ7" s="1252"/>
      <c r="CA7" s="1252"/>
      <c r="CB7" s="1252"/>
      <c r="CC7" s="1252">
        <f>CC8</f>
        <v>0</v>
      </c>
      <c r="CD7" s="1252"/>
      <c r="CE7" s="1252"/>
      <c r="CF7" s="1252"/>
      <c r="CG7" s="1252"/>
      <c r="CH7" s="1252"/>
      <c r="CI7" s="1252"/>
      <c r="CJ7" s="1252"/>
      <c r="CK7" s="1252"/>
      <c r="CL7" s="1252"/>
      <c r="CM7" s="1252"/>
      <c r="CN7" s="1252"/>
      <c r="CO7" s="1252"/>
      <c r="CP7" s="1252"/>
      <c r="CQ7" s="1252"/>
      <c r="CR7" s="1252"/>
      <c r="CS7" s="1252"/>
      <c r="CT7" s="1252"/>
      <c r="CU7" s="1252"/>
      <c r="CV7" s="1252"/>
      <c r="CW7" s="1252"/>
      <c r="CX7" s="1252"/>
      <c r="CY7" s="1252"/>
      <c r="CZ7" s="1252"/>
      <c r="DA7" s="1252"/>
      <c r="DB7" s="1252"/>
      <c r="DC7" s="1252"/>
      <c r="DD7" s="1252"/>
      <c r="DE7" s="1252">
        <f>DE8</f>
        <v>0</v>
      </c>
      <c r="DF7" s="1252"/>
      <c r="DG7" s="1252"/>
      <c r="DH7" s="1252"/>
      <c r="DI7" s="1252"/>
      <c r="DJ7" s="1252"/>
      <c r="DK7" s="1252"/>
      <c r="DL7" s="1252"/>
      <c r="DM7" s="1252"/>
      <c r="DN7" s="1252"/>
      <c r="DO7" s="1252"/>
      <c r="DP7" s="1252"/>
      <c r="DQ7" s="1252"/>
      <c r="DR7" s="1252"/>
      <c r="DS7" s="1252"/>
      <c r="DT7" s="1252"/>
      <c r="DU7" s="1252"/>
      <c r="DV7" s="1252"/>
      <c r="DW7" s="1252"/>
      <c r="DX7" s="1252"/>
      <c r="DY7" s="1252"/>
      <c r="DZ7" s="1252"/>
      <c r="EA7" s="1252"/>
      <c r="EB7" s="1252"/>
      <c r="EC7" s="1252"/>
      <c r="ED7" s="1252"/>
      <c r="EE7" s="1252"/>
      <c r="EF7" s="1253"/>
    </row>
    <row r="8" spans="1:163" s="55" customFormat="1" ht="14.25" customHeight="1" x14ac:dyDescent="0.25">
      <c r="A8" s="24"/>
      <c r="B8" s="1235" t="s">
        <v>13</v>
      </c>
      <c r="C8" s="1235"/>
      <c r="D8" s="1235"/>
      <c r="E8" s="1235"/>
      <c r="F8" s="1235"/>
      <c r="G8" s="1235"/>
      <c r="H8" s="1235"/>
      <c r="I8" s="1235"/>
      <c r="J8" s="1235"/>
      <c r="K8" s="1235"/>
      <c r="L8" s="1235"/>
      <c r="M8" s="1235"/>
      <c r="N8" s="1235"/>
      <c r="O8" s="1235"/>
      <c r="P8" s="1235"/>
      <c r="Q8" s="1235"/>
      <c r="R8" s="1235"/>
      <c r="S8" s="1235"/>
      <c r="T8" s="1235"/>
      <c r="U8" s="1235"/>
      <c r="V8" s="1235"/>
      <c r="W8" s="1235"/>
      <c r="X8" s="1235"/>
      <c r="Y8" s="1235"/>
      <c r="Z8" s="1235"/>
      <c r="AA8" s="1235"/>
      <c r="AB8" s="1235"/>
      <c r="AC8" s="1235"/>
      <c r="AD8" s="1235"/>
      <c r="AE8" s="1235"/>
      <c r="AF8" s="1235"/>
      <c r="AG8" s="1235"/>
      <c r="AH8" s="1235"/>
      <c r="AI8" s="1235"/>
      <c r="AJ8" s="1235"/>
      <c r="AK8" s="1235"/>
      <c r="AL8" s="1235"/>
      <c r="AM8" s="1236"/>
      <c r="AN8" s="454" t="s">
        <v>213</v>
      </c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1247">
        <v>0</v>
      </c>
      <c r="BB8" s="1248"/>
      <c r="BC8" s="1248"/>
      <c r="BD8" s="1248"/>
      <c r="BE8" s="1248"/>
      <c r="BF8" s="1248"/>
      <c r="BG8" s="1248"/>
      <c r="BH8" s="1248"/>
      <c r="BI8" s="1248"/>
      <c r="BJ8" s="1248"/>
      <c r="BK8" s="1248"/>
      <c r="BL8" s="1248"/>
      <c r="BM8" s="1248"/>
      <c r="BN8" s="1248"/>
      <c r="BO8" s="1248"/>
      <c r="BP8" s="1248"/>
      <c r="BQ8" s="1248"/>
      <c r="BR8" s="1248"/>
      <c r="BS8" s="1248"/>
      <c r="BT8" s="1248"/>
      <c r="BU8" s="1248"/>
      <c r="BV8" s="1248"/>
      <c r="BW8" s="1248"/>
      <c r="BX8" s="1248"/>
      <c r="BY8" s="1248"/>
      <c r="BZ8" s="1248"/>
      <c r="CA8" s="1248"/>
      <c r="CB8" s="1248"/>
      <c r="CC8" s="1248">
        <v>0</v>
      </c>
      <c r="CD8" s="1248"/>
      <c r="CE8" s="1248"/>
      <c r="CF8" s="1248"/>
      <c r="CG8" s="1248"/>
      <c r="CH8" s="1248"/>
      <c r="CI8" s="1248"/>
      <c r="CJ8" s="1248"/>
      <c r="CK8" s="1248"/>
      <c r="CL8" s="1248"/>
      <c r="CM8" s="1248"/>
      <c r="CN8" s="1248"/>
      <c r="CO8" s="1248"/>
      <c r="CP8" s="1248"/>
      <c r="CQ8" s="1248"/>
      <c r="CR8" s="1248"/>
      <c r="CS8" s="1248"/>
      <c r="CT8" s="1248"/>
      <c r="CU8" s="1248"/>
      <c r="CV8" s="1248"/>
      <c r="CW8" s="1248"/>
      <c r="CX8" s="1248"/>
      <c r="CY8" s="1248"/>
      <c r="CZ8" s="1248"/>
      <c r="DA8" s="1248"/>
      <c r="DB8" s="1248"/>
      <c r="DC8" s="1248"/>
      <c r="DD8" s="1248"/>
      <c r="DE8" s="1248">
        <v>0</v>
      </c>
      <c r="DF8" s="1248"/>
      <c r="DG8" s="1248"/>
      <c r="DH8" s="1248"/>
      <c r="DI8" s="1248"/>
      <c r="DJ8" s="1248"/>
      <c r="DK8" s="1248"/>
      <c r="DL8" s="1248"/>
      <c r="DM8" s="1248"/>
      <c r="DN8" s="1248"/>
      <c r="DO8" s="1248"/>
      <c r="DP8" s="1248"/>
      <c r="DQ8" s="1248"/>
      <c r="DR8" s="1248"/>
      <c r="DS8" s="1248"/>
      <c r="DT8" s="1248"/>
      <c r="DU8" s="1248"/>
      <c r="DV8" s="1248"/>
      <c r="DW8" s="1248"/>
      <c r="DX8" s="1248"/>
      <c r="DY8" s="1248"/>
      <c r="DZ8" s="1248"/>
      <c r="EA8" s="1248"/>
      <c r="EB8" s="1248"/>
      <c r="EC8" s="1248"/>
      <c r="ED8" s="1248"/>
      <c r="EE8" s="1248"/>
      <c r="EF8" s="1249"/>
    </row>
    <row r="9" spans="1:163" s="55" customFormat="1" ht="21" customHeight="1" x14ac:dyDescent="0.25">
      <c r="A9" s="25"/>
      <c r="B9" s="1241" t="s">
        <v>89</v>
      </c>
      <c r="C9" s="1241"/>
      <c r="D9" s="1241"/>
      <c r="E9" s="1241"/>
      <c r="F9" s="1241"/>
      <c r="G9" s="1241"/>
      <c r="H9" s="1241"/>
      <c r="I9" s="1241"/>
      <c r="J9" s="1241"/>
      <c r="K9" s="1241"/>
      <c r="L9" s="1241"/>
      <c r="M9" s="1241"/>
      <c r="N9" s="1241"/>
      <c r="O9" s="1241"/>
      <c r="P9" s="1241"/>
      <c r="Q9" s="1241"/>
      <c r="R9" s="1241"/>
      <c r="S9" s="1241"/>
      <c r="T9" s="1241"/>
      <c r="U9" s="1241"/>
      <c r="V9" s="1241"/>
      <c r="W9" s="1241"/>
      <c r="X9" s="1241"/>
      <c r="Y9" s="1241"/>
      <c r="Z9" s="1241"/>
      <c r="AA9" s="1241"/>
      <c r="AB9" s="1241"/>
      <c r="AC9" s="1241"/>
      <c r="AD9" s="1241"/>
      <c r="AE9" s="1241"/>
      <c r="AF9" s="1241"/>
      <c r="AG9" s="1241"/>
      <c r="AH9" s="1241"/>
      <c r="AI9" s="1241"/>
      <c r="AJ9" s="1241"/>
      <c r="AK9" s="1241"/>
      <c r="AL9" s="1241"/>
      <c r="AM9" s="1242"/>
      <c r="AN9" s="457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1247"/>
      <c r="BB9" s="1248"/>
      <c r="BC9" s="1248"/>
      <c r="BD9" s="1248"/>
      <c r="BE9" s="1248"/>
      <c r="BF9" s="1248"/>
      <c r="BG9" s="1248"/>
      <c r="BH9" s="1248"/>
      <c r="BI9" s="1248"/>
      <c r="BJ9" s="1248"/>
      <c r="BK9" s="1248"/>
      <c r="BL9" s="1248"/>
      <c r="BM9" s="1248"/>
      <c r="BN9" s="1248"/>
      <c r="BO9" s="1248"/>
      <c r="BP9" s="1248"/>
      <c r="BQ9" s="1248"/>
      <c r="BR9" s="1248"/>
      <c r="BS9" s="1248"/>
      <c r="BT9" s="1248"/>
      <c r="BU9" s="1248"/>
      <c r="BV9" s="1248"/>
      <c r="BW9" s="1248"/>
      <c r="BX9" s="1248"/>
      <c r="BY9" s="1248"/>
      <c r="BZ9" s="1248"/>
      <c r="CA9" s="1248"/>
      <c r="CB9" s="1248"/>
      <c r="CC9" s="1248"/>
      <c r="CD9" s="1248"/>
      <c r="CE9" s="1248"/>
      <c r="CF9" s="1248"/>
      <c r="CG9" s="1248"/>
      <c r="CH9" s="1248"/>
      <c r="CI9" s="1248"/>
      <c r="CJ9" s="1248"/>
      <c r="CK9" s="1248"/>
      <c r="CL9" s="1248"/>
      <c r="CM9" s="1248"/>
      <c r="CN9" s="1248"/>
      <c r="CO9" s="1248"/>
      <c r="CP9" s="1248"/>
      <c r="CQ9" s="1248"/>
      <c r="CR9" s="1248"/>
      <c r="CS9" s="1248"/>
      <c r="CT9" s="1248"/>
      <c r="CU9" s="1248"/>
      <c r="CV9" s="1248"/>
      <c r="CW9" s="1248"/>
      <c r="CX9" s="1248"/>
      <c r="CY9" s="1248"/>
      <c r="CZ9" s="1248"/>
      <c r="DA9" s="1248"/>
      <c r="DB9" s="1248"/>
      <c r="DC9" s="1248"/>
      <c r="DD9" s="1248"/>
      <c r="DE9" s="1248"/>
      <c r="DF9" s="1248"/>
      <c r="DG9" s="1248"/>
      <c r="DH9" s="1248"/>
      <c r="DI9" s="1248"/>
      <c r="DJ9" s="1248"/>
      <c r="DK9" s="1248"/>
      <c r="DL9" s="1248"/>
      <c r="DM9" s="1248"/>
      <c r="DN9" s="1248"/>
      <c r="DO9" s="1248"/>
      <c r="DP9" s="1248"/>
      <c r="DQ9" s="1248"/>
      <c r="DR9" s="1248"/>
      <c r="DS9" s="1248"/>
      <c r="DT9" s="1248"/>
      <c r="DU9" s="1248"/>
      <c r="DV9" s="1248"/>
      <c r="DW9" s="1248"/>
      <c r="DX9" s="1248"/>
      <c r="DY9" s="1248"/>
      <c r="DZ9" s="1248"/>
      <c r="EA9" s="1248"/>
      <c r="EB9" s="1248"/>
      <c r="EC9" s="1248"/>
      <c r="ED9" s="1248"/>
      <c r="EE9" s="1248"/>
      <c r="EF9" s="1249"/>
    </row>
    <row r="10" spans="1:163" s="55" customFormat="1" ht="28.5" customHeight="1" x14ac:dyDescent="0.2">
      <c r="A10" s="17"/>
      <c r="B10" s="951" t="s">
        <v>32</v>
      </c>
      <c r="C10" s="951"/>
      <c r="D10" s="951"/>
      <c r="E10" s="951"/>
      <c r="F10" s="951"/>
      <c r="G10" s="951"/>
      <c r="H10" s="951"/>
      <c r="I10" s="951"/>
      <c r="J10" s="951"/>
      <c r="K10" s="951"/>
      <c r="L10" s="951"/>
      <c r="M10" s="951"/>
      <c r="N10" s="951"/>
      <c r="O10" s="951"/>
      <c r="P10" s="951"/>
      <c r="Q10" s="951"/>
      <c r="R10" s="951"/>
      <c r="S10" s="951"/>
      <c r="T10" s="951"/>
      <c r="U10" s="951"/>
      <c r="V10" s="951"/>
      <c r="W10" s="951"/>
      <c r="X10" s="951"/>
      <c r="Y10" s="951"/>
      <c r="Z10" s="951"/>
      <c r="AA10" s="951"/>
      <c r="AB10" s="951"/>
      <c r="AC10" s="951"/>
      <c r="AD10" s="951"/>
      <c r="AE10" s="951"/>
      <c r="AF10" s="951"/>
      <c r="AG10" s="951"/>
      <c r="AH10" s="951"/>
      <c r="AI10" s="951"/>
      <c r="AJ10" s="951"/>
      <c r="AK10" s="951"/>
      <c r="AL10" s="951"/>
      <c r="AM10" s="972"/>
      <c r="AN10" s="270">
        <v>5445</v>
      </c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1243">
        <v>0</v>
      </c>
      <c r="BB10" s="1233"/>
      <c r="BC10" s="1233"/>
      <c r="BD10" s="1233"/>
      <c r="BE10" s="1233"/>
      <c r="BF10" s="1233"/>
      <c r="BG10" s="1233"/>
      <c r="BH10" s="1233"/>
      <c r="BI10" s="1233"/>
      <c r="BJ10" s="1233"/>
      <c r="BK10" s="1233"/>
      <c r="BL10" s="1233"/>
      <c r="BM10" s="1233"/>
      <c r="BN10" s="1233"/>
      <c r="BO10" s="1233"/>
      <c r="BP10" s="1233"/>
      <c r="BQ10" s="1233"/>
      <c r="BR10" s="1233"/>
      <c r="BS10" s="1233"/>
      <c r="BT10" s="1233"/>
      <c r="BU10" s="1233"/>
      <c r="BV10" s="1233"/>
      <c r="BW10" s="1233"/>
      <c r="BX10" s="1233"/>
      <c r="BY10" s="1233"/>
      <c r="BZ10" s="1233"/>
      <c r="CA10" s="1233"/>
      <c r="CB10" s="1233"/>
      <c r="CC10" s="1233">
        <v>320218</v>
      </c>
      <c r="CD10" s="1233"/>
      <c r="CE10" s="1233"/>
      <c r="CF10" s="1233"/>
      <c r="CG10" s="1233"/>
      <c r="CH10" s="1233"/>
      <c r="CI10" s="1233"/>
      <c r="CJ10" s="1233"/>
      <c r="CK10" s="1233"/>
      <c r="CL10" s="1233"/>
      <c r="CM10" s="1233"/>
      <c r="CN10" s="1233"/>
      <c r="CO10" s="1233"/>
      <c r="CP10" s="1233"/>
      <c r="CQ10" s="1233"/>
      <c r="CR10" s="1233"/>
      <c r="CS10" s="1233"/>
      <c r="CT10" s="1233"/>
      <c r="CU10" s="1233"/>
      <c r="CV10" s="1233"/>
      <c r="CW10" s="1233"/>
      <c r="CX10" s="1233"/>
      <c r="CY10" s="1233"/>
      <c r="CZ10" s="1233"/>
      <c r="DA10" s="1233"/>
      <c r="DB10" s="1233"/>
      <c r="DC10" s="1233"/>
      <c r="DD10" s="1233"/>
      <c r="DE10" s="1233">
        <v>730790</v>
      </c>
      <c r="DF10" s="1233"/>
      <c r="DG10" s="1233"/>
      <c r="DH10" s="1233"/>
      <c r="DI10" s="1233"/>
      <c r="DJ10" s="1233"/>
      <c r="DK10" s="1233"/>
      <c r="DL10" s="1233"/>
      <c r="DM10" s="1233"/>
      <c r="DN10" s="1233"/>
      <c r="DO10" s="1233"/>
      <c r="DP10" s="1233"/>
      <c r="DQ10" s="1233"/>
      <c r="DR10" s="1233"/>
      <c r="DS10" s="1233"/>
      <c r="DT10" s="1233"/>
      <c r="DU10" s="1233"/>
      <c r="DV10" s="1233"/>
      <c r="DW10" s="1233"/>
      <c r="DX10" s="1233"/>
      <c r="DY10" s="1233"/>
      <c r="DZ10" s="1233"/>
      <c r="EA10" s="1233"/>
      <c r="EB10" s="1233"/>
      <c r="EC10" s="1233"/>
      <c r="ED10" s="1233"/>
      <c r="EE10" s="1233"/>
      <c r="EF10" s="1234"/>
    </row>
    <row r="11" spans="1:163" s="55" customFormat="1" ht="14.25" customHeight="1" x14ac:dyDescent="0.25">
      <c r="A11" s="24"/>
      <c r="B11" s="1235" t="s">
        <v>13</v>
      </c>
      <c r="C11" s="1235"/>
      <c r="D11" s="1235"/>
      <c r="E11" s="1235"/>
      <c r="F11" s="1235"/>
      <c r="G11" s="1235"/>
      <c r="H11" s="1235"/>
      <c r="I11" s="1235"/>
      <c r="J11" s="1235"/>
      <c r="K11" s="1235"/>
      <c r="L11" s="1235"/>
      <c r="M11" s="1235"/>
      <c r="N11" s="1235"/>
      <c r="O11" s="1235"/>
      <c r="P11" s="1235"/>
      <c r="Q11" s="1235"/>
      <c r="R11" s="1235"/>
      <c r="S11" s="1235"/>
      <c r="T11" s="1235"/>
      <c r="U11" s="1235"/>
      <c r="V11" s="1235"/>
      <c r="W11" s="1235"/>
      <c r="X11" s="1235"/>
      <c r="Y11" s="1235"/>
      <c r="Z11" s="1235"/>
      <c r="AA11" s="1235"/>
      <c r="AB11" s="1235"/>
      <c r="AC11" s="1235"/>
      <c r="AD11" s="1235"/>
      <c r="AE11" s="1235"/>
      <c r="AF11" s="1235"/>
      <c r="AG11" s="1235"/>
      <c r="AH11" s="1235"/>
      <c r="AI11" s="1235"/>
      <c r="AJ11" s="1235"/>
      <c r="AK11" s="1235"/>
      <c r="AL11" s="1235"/>
      <c r="AM11" s="1236"/>
      <c r="AN11" s="454" t="s">
        <v>214</v>
      </c>
      <c r="AO11" s="455"/>
      <c r="AP11" s="455"/>
      <c r="AQ11" s="455"/>
      <c r="AR11" s="455"/>
      <c r="AS11" s="455"/>
      <c r="AT11" s="455"/>
      <c r="AU11" s="455"/>
      <c r="AV11" s="455"/>
      <c r="AW11" s="455"/>
      <c r="AX11" s="455"/>
      <c r="AY11" s="455"/>
      <c r="AZ11" s="456"/>
      <c r="BA11" s="1237">
        <v>0</v>
      </c>
      <c r="BB11" s="1238"/>
      <c r="BC11" s="1238"/>
      <c r="BD11" s="1238"/>
      <c r="BE11" s="1238"/>
      <c r="BF11" s="1238"/>
      <c r="BG11" s="1238"/>
      <c r="BH11" s="1238"/>
      <c r="BI11" s="1238"/>
      <c r="BJ11" s="1238"/>
      <c r="BK11" s="1238"/>
      <c r="BL11" s="1238"/>
      <c r="BM11" s="1238"/>
      <c r="BN11" s="1238"/>
      <c r="BO11" s="1238"/>
      <c r="BP11" s="1238"/>
      <c r="BQ11" s="1238"/>
      <c r="BR11" s="1238"/>
      <c r="BS11" s="1238"/>
      <c r="BT11" s="1238"/>
      <c r="BU11" s="1238"/>
      <c r="BV11" s="1238"/>
      <c r="BW11" s="1238"/>
      <c r="BX11" s="1238"/>
      <c r="BY11" s="1238"/>
      <c r="BZ11" s="1238"/>
      <c r="CA11" s="1238"/>
      <c r="CB11" s="1238"/>
      <c r="CC11" s="1238">
        <v>320218</v>
      </c>
      <c r="CD11" s="1238"/>
      <c r="CE11" s="1238"/>
      <c r="CF11" s="1238"/>
      <c r="CG11" s="1238"/>
      <c r="CH11" s="1238"/>
      <c r="CI11" s="1238"/>
      <c r="CJ11" s="1238"/>
      <c r="CK11" s="1238"/>
      <c r="CL11" s="1238"/>
      <c r="CM11" s="1238"/>
      <c r="CN11" s="1238"/>
      <c r="CO11" s="1238"/>
      <c r="CP11" s="1238"/>
      <c r="CQ11" s="1238"/>
      <c r="CR11" s="1238"/>
      <c r="CS11" s="1238"/>
      <c r="CT11" s="1238"/>
      <c r="CU11" s="1238"/>
      <c r="CV11" s="1238"/>
      <c r="CW11" s="1238"/>
      <c r="CX11" s="1238"/>
      <c r="CY11" s="1238"/>
      <c r="CZ11" s="1238"/>
      <c r="DA11" s="1238"/>
      <c r="DB11" s="1238"/>
      <c r="DC11" s="1238"/>
      <c r="DD11" s="1238"/>
      <c r="DE11" s="1239">
        <v>730790</v>
      </c>
      <c r="DF11" s="1239"/>
      <c r="DG11" s="1239"/>
      <c r="DH11" s="1239"/>
      <c r="DI11" s="1239"/>
      <c r="DJ11" s="1239"/>
      <c r="DK11" s="1239"/>
      <c r="DL11" s="1239"/>
      <c r="DM11" s="1239"/>
      <c r="DN11" s="1239"/>
      <c r="DO11" s="1239"/>
      <c r="DP11" s="1239"/>
      <c r="DQ11" s="1239"/>
      <c r="DR11" s="1239"/>
      <c r="DS11" s="1239"/>
      <c r="DT11" s="1239"/>
      <c r="DU11" s="1239"/>
      <c r="DV11" s="1239"/>
      <c r="DW11" s="1239"/>
      <c r="DX11" s="1239"/>
      <c r="DY11" s="1239"/>
      <c r="DZ11" s="1239"/>
      <c r="EA11" s="1239"/>
      <c r="EB11" s="1239"/>
      <c r="EC11" s="1239"/>
      <c r="ED11" s="1239"/>
      <c r="EE11" s="1239"/>
      <c r="EF11" s="1240"/>
    </row>
    <row r="12" spans="1:163" s="55" customFormat="1" ht="21" customHeight="1" x14ac:dyDescent="0.25">
      <c r="A12" s="26"/>
      <c r="B12" s="1241" t="s">
        <v>89</v>
      </c>
      <c r="C12" s="1241"/>
      <c r="D12" s="1241"/>
      <c r="E12" s="1241"/>
      <c r="F12" s="1241"/>
      <c r="G12" s="1241"/>
      <c r="H12" s="1241"/>
      <c r="I12" s="1241"/>
      <c r="J12" s="1241"/>
      <c r="K12" s="1241"/>
      <c r="L12" s="1241"/>
      <c r="M12" s="1241"/>
      <c r="N12" s="1241"/>
      <c r="O12" s="1241"/>
      <c r="P12" s="1241"/>
      <c r="Q12" s="1241"/>
      <c r="R12" s="1241"/>
      <c r="S12" s="1241"/>
      <c r="T12" s="1241"/>
      <c r="U12" s="1241"/>
      <c r="V12" s="1241"/>
      <c r="W12" s="1241"/>
      <c r="X12" s="1241"/>
      <c r="Y12" s="1241"/>
      <c r="Z12" s="1241"/>
      <c r="AA12" s="1241"/>
      <c r="AB12" s="1241"/>
      <c r="AC12" s="1241"/>
      <c r="AD12" s="1241"/>
      <c r="AE12" s="1241"/>
      <c r="AF12" s="1241"/>
      <c r="AG12" s="1241"/>
      <c r="AH12" s="1241"/>
      <c r="AI12" s="1241"/>
      <c r="AJ12" s="1241"/>
      <c r="AK12" s="1241"/>
      <c r="AL12" s="1241"/>
      <c r="AM12" s="1242"/>
      <c r="AN12" s="457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8"/>
      <c r="AZ12" s="459"/>
      <c r="BA12" s="1237"/>
      <c r="BB12" s="1238"/>
      <c r="BC12" s="1238"/>
      <c r="BD12" s="1238"/>
      <c r="BE12" s="1238"/>
      <c r="BF12" s="1238"/>
      <c r="BG12" s="1238"/>
      <c r="BH12" s="1238"/>
      <c r="BI12" s="1238"/>
      <c r="BJ12" s="1238"/>
      <c r="BK12" s="1238"/>
      <c r="BL12" s="1238"/>
      <c r="BM12" s="1238"/>
      <c r="BN12" s="1238"/>
      <c r="BO12" s="1238"/>
      <c r="BP12" s="1238"/>
      <c r="BQ12" s="1238"/>
      <c r="BR12" s="1238"/>
      <c r="BS12" s="1238"/>
      <c r="BT12" s="1238"/>
      <c r="BU12" s="1238"/>
      <c r="BV12" s="1238"/>
      <c r="BW12" s="1238"/>
      <c r="BX12" s="1238"/>
      <c r="BY12" s="1238"/>
      <c r="BZ12" s="1238"/>
      <c r="CA12" s="1238"/>
      <c r="CB12" s="1238"/>
      <c r="CC12" s="1238"/>
      <c r="CD12" s="1238"/>
      <c r="CE12" s="1238"/>
      <c r="CF12" s="1238"/>
      <c r="CG12" s="1238"/>
      <c r="CH12" s="1238"/>
      <c r="CI12" s="1238"/>
      <c r="CJ12" s="1238"/>
      <c r="CK12" s="1238"/>
      <c r="CL12" s="1238"/>
      <c r="CM12" s="1238"/>
      <c r="CN12" s="1238"/>
      <c r="CO12" s="1238"/>
      <c r="CP12" s="1238"/>
      <c r="CQ12" s="1238"/>
      <c r="CR12" s="1238"/>
      <c r="CS12" s="1238"/>
      <c r="CT12" s="1238"/>
      <c r="CU12" s="1238"/>
      <c r="CV12" s="1238"/>
      <c r="CW12" s="1238"/>
      <c r="CX12" s="1238"/>
      <c r="CY12" s="1238"/>
      <c r="CZ12" s="1238"/>
      <c r="DA12" s="1238"/>
      <c r="DB12" s="1238"/>
      <c r="DC12" s="1238"/>
      <c r="DD12" s="1238"/>
      <c r="DE12" s="1239"/>
      <c r="DF12" s="1239"/>
      <c r="DG12" s="1239"/>
      <c r="DH12" s="1239"/>
      <c r="DI12" s="1239"/>
      <c r="DJ12" s="1239"/>
      <c r="DK12" s="1239"/>
      <c r="DL12" s="1239"/>
      <c r="DM12" s="1239"/>
      <c r="DN12" s="1239"/>
      <c r="DO12" s="1239"/>
      <c r="DP12" s="1239"/>
      <c r="DQ12" s="1239"/>
      <c r="DR12" s="1239"/>
      <c r="DS12" s="1239"/>
      <c r="DT12" s="1239"/>
      <c r="DU12" s="1239"/>
      <c r="DV12" s="1239"/>
      <c r="DW12" s="1239"/>
      <c r="DX12" s="1239"/>
      <c r="DY12" s="1239"/>
      <c r="DZ12" s="1239"/>
      <c r="EA12" s="1239"/>
      <c r="EB12" s="1239"/>
      <c r="EC12" s="1239"/>
      <c r="ED12" s="1239"/>
      <c r="EE12" s="1239"/>
      <c r="EF12" s="1240"/>
    </row>
    <row r="13" spans="1:163" ht="21" customHeight="1" thickBot="1" x14ac:dyDescent="0.25">
      <c r="B13" s="1241" t="s">
        <v>525</v>
      </c>
      <c r="C13" s="1241"/>
      <c r="D13" s="1241"/>
      <c r="E13" s="1241"/>
      <c r="F13" s="1241"/>
      <c r="G13" s="1241"/>
      <c r="H13" s="1241"/>
      <c r="I13" s="1241"/>
      <c r="J13" s="1241"/>
      <c r="K13" s="1241"/>
      <c r="L13" s="1241"/>
      <c r="M13" s="1241"/>
      <c r="N13" s="1241"/>
      <c r="O13" s="1241"/>
      <c r="P13" s="1241"/>
      <c r="Q13" s="1241"/>
      <c r="R13" s="1241"/>
      <c r="S13" s="1241"/>
      <c r="T13" s="1241"/>
      <c r="U13" s="1241"/>
      <c r="V13" s="1241"/>
      <c r="W13" s="1241"/>
      <c r="X13" s="1241"/>
      <c r="Y13" s="1241"/>
      <c r="Z13" s="1241"/>
      <c r="AA13" s="1241"/>
      <c r="AB13" s="1241"/>
      <c r="AC13" s="1241"/>
      <c r="AD13" s="1241"/>
      <c r="AE13" s="1241"/>
      <c r="AF13" s="1241"/>
      <c r="AG13" s="1241"/>
      <c r="AH13" s="1241"/>
      <c r="AI13" s="1241"/>
      <c r="AJ13" s="1241"/>
      <c r="AK13" s="1241"/>
      <c r="AL13" s="1241"/>
      <c r="AM13" s="1242"/>
      <c r="AN13" s="474" t="s">
        <v>524</v>
      </c>
      <c r="AO13" s="475"/>
      <c r="AP13" s="475"/>
      <c r="AQ13" s="475"/>
      <c r="AR13" s="475"/>
      <c r="AS13" s="475"/>
      <c r="AT13" s="475"/>
      <c r="AU13" s="475"/>
      <c r="AV13" s="475"/>
      <c r="AW13" s="475"/>
      <c r="AX13" s="475"/>
      <c r="AY13" s="475"/>
      <c r="AZ13" s="476"/>
      <c r="BA13" s="1244">
        <v>0</v>
      </c>
      <c r="BB13" s="1245"/>
      <c r="BC13" s="1245"/>
      <c r="BD13" s="1245"/>
      <c r="BE13" s="1245"/>
      <c r="BF13" s="1245"/>
      <c r="BG13" s="1245"/>
      <c r="BH13" s="1245"/>
      <c r="BI13" s="1245"/>
      <c r="BJ13" s="1245"/>
      <c r="BK13" s="1245"/>
      <c r="BL13" s="1245"/>
      <c r="BM13" s="1245"/>
      <c r="BN13" s="1245"/>
      <c r="BO13" s="1245"/>
      <c r="BP13" s="1245"/>
      <c r="BQ13" s="1245"/>
      <c r="BR13" s="1245"/>
      <c r="BS13" s="1245"/>
      <c r="BT13" s="1245"/>
      <c r="BU13" s="1245"/>
      <c r="BV13" s="1245"/>
      <c r="BW13" s="1245"/>
      <c r="BX13" s="1245"/>
      <c r="BY13" s="1245"/>
      <c r="BZ13" s="1245"/>
      <c r="CA13" s="1245"/>
      <c r="CB13" s="1245"/>
      <c r="CC13" s="1245">
        <v>0</v>
      </c>
      <c r="CD13" s="1245"/>
      <c r="CE13" s="1245"/>
      <c r="CF13" s="1245"/>
      <c r="CG13" s="1245"/>
      <c r="CH13" s="1245"/>
      <c r="CI13" s="1245"/>
      <c r="CJ13" s="1245"/>
      <c r="CK13" s="1245"/>
      <c r="CL13" s="1245"/>
      <c r="CM13" s="1245"/>
      <c r="CN13" s="1245"/>
      <c r="CO13" s="1245"/>
      <c r="CP13" s="1245"/>
      <c r="CQ13" s="1245"/>
      <c r="CR13" s="1245"/>
      <c r="CS13" s="1245"/>
      <c r="CT13" s="1245"/>
      <c r="CU13" s="1245"/>
      <c r="CV13" s="1245"/>
      <c r="CW13" s="1245"/>
      <c r="CX13" s="1245"/>
      <c r="CY13" s="1245"/>
      <c r="CZ13" s="1245"/>
      <c r="DA13" s="1245"/>
      <c r="DB13" s="1245"/>
      <c r="DC13" s="1245"/>
      <c r="DD13" s="1245"/>
      <c r="DE13" s="1245">
        <v>0</v>
      </c>
      <c r="DF13" s="1245"/>
      <c r="DG13" s="1245"/>
      <c r="DH13" s="1245"/>
      <c r="DI13" s="1245"/>
      <c r="DJ13" s="1245"/>
      <c r="DK13" s="1245"/>
      <c r="DL13" s="1245"/>
      <c r="DM13" s="1245"/>
      <c r="DN13" s="1245"/>
      <c r="DO13" s="1245"/>
      <c r="DP13" s="1245"/>
      <c r="DQ13" s="1245"/>
      <c r="DR13" s="1245"/>
      <c r="DS13" s="1245"/>
      <c r="DT13" s="1245"/>
      <c r="DU13" s="1245"/>
      <c r="DV13" s="1245"/>
      <c r="DW13" s="1245"/>
      <c r="DX13" s="1245"/>
      <c r="DY13" s="1245"/>
      <c r="DZ13" s="1245"/>
      <c r="EA13" s="1245"/>
      <c r="EB13" s="1245"/>
      <c r="EC13" s="1245"/>
      <c r="ED13" s="1245"/>
      <c r="EE13" s="1245"/>
      <c r="EF13" s="1246"/>
    </row>
  </sheetData>
  <mergeCells count="39">
    <mergeCell ref="A2:EF2"/>
    <mergeCell ref="A4:AM6"/>
    <mergeCell ref="AN4:AZ6"/>
    <mergeCell ref="BI4:BX4"/>
    <mergeCell ref="CC4:DD4"/>
    <mergeCell ref="DE4:EF4"/>
    <mergeCell ref="BI5:BL5"/>
    <mergeCell ref="BM5:BP5"/>
    <mergeCell ref="CJ5:CM5"/>
    <mergeCell ref="CN5:CS5"/>
    <mergeCell ref="DL5:DO5"/>
    <mergeCell ref="DP5:DU5"/>
    <mergeCell ref="B7:AM7"/>
    <mergeCell ref="AN7:AZ7"/>
    <mergeCell ref="BA7:CB7"/>
    <mergeCell ref="CC7:DD7"/>
    <mergeCell ref="DE7:EF7"/>
    <mergeCell ref="B8:AM8"/>
    <mergeCell ref="AN8:AZ9"/>
    <mergeCell ref="BA8:CB9"/>
    <mergeCell ref="CC8:DD9"/>
    <mergeCell ref="DE8:EF9"/>
    <mergeCell ref="B9:AM9"/>
    <mergeCell ref="AN13:AZ13"/>
    <mergeCell ref="DE10:EF10"/>
    <mergeCell ref="B11:AM11"/>
    <mergeCell ref="AN11:AZ12"/>
    <mergeCell ref="BA11:CB12"/>
    <mergeCell ref="CC11:DD12"/>
    <mergeCell ref="DE11:EF12"/>
    <mergeCell ref="B12:AM12"/>
    <mergeCell ref="B10:AM10"/>
    <mergeCell ref="AN10:AZ10"/>
    <mergeCell ref="BA10:CB10"/>
    <mergeCell ref="CC10:DD10"/>
    <mergeCell ref="BA13:CB13"/>
    <mergeCell ref="CC13:DD13"/>
    <mergeCell ref="DE13:EF13"/>
    <mergeCell ref="B13:AM13"/>
  </mergeCells>
  <printOptions horizontalCentered="1"/>
  <pageMargins left="0.51181102362204722" right="0.43307086614173229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2" max="1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34"/>
  <sheetViews>
    <sheetView topLeftCell="G1" zoomScaleNormal="100" zoomScaleSheetLayoutView="100" workbookViewId="0">
      <selection activeCell="G1" sqref="G1"/>
    </sheetView>
  </sheetViews>
  <sheetFormatPr defaultColWidth="0.85546875" defaultRowHeight="12" customHeight="1" x14ac:dyDescent="0.2"/>
  <cols>
    <col min="1" max="18" width="0.85546875" style="52"/>
    <col min="19" max="19" width="7.28515625" style="52" customWidth="1"/>
    <col min="20" max="48" width="0.85546875" style="52"/>
    <col min="49" max="49" width="1" style="52" customWidth="1"/>
    <col min="50" max="165" width="0.85546875" style="52"/>
    <col min="166" max="166" width="0.85546875" style="52" customWidth="1"/>
    <col min="167" max="170" width="0.85546875" style="52"/>
    <col min="171" max="171" width="15" style="52" customWidth="1"/>
    <col min="172" max="16384" width="0.85546875" style="52"/>
  </cols>
  <sheetData>
    <row r="1" spans="1:171" s="43" customFormat="1" ht="14.25" customHeight="1" x14ac:dyDescent="0.25">
      <c r="FG1" s="10"/>
    </row>
    <row r="2" spans="1:171" s="43" customFormat="1" ht="6" customHeight="1" x14ac:dyDescent="0.25">
      <c r="FG2" s="10"/>
    </row>
    <row r="3" spans="1:171" s="61" customFormat="1" ht="29.25" customHeight="1" x14ac:dyDescent="0.25">
      <c r="A3" s="1331" t="s">
        <v>170</v>
      </c>
      <c r="B3" s="1331"/>
      <c r="C3" s="1331"/>
      <c r="D3" s="1331"/>
      <c r="E3" s="1331"/>
      <c r="F3" s="1331"/>
      <c r="G3" s="1331"/>
      <c r="H3" s="1331"/>
      <c r="I3" s="1331"/>
      <c r="J3" s="1331"/>
      <c r="K3" s="1331"/>
      <c r="L3" s="1331"/>
      <c r="M3" s="1331"/>
      <c r="N3" s="1331"/>
      <c r="O3" s="1331"/>
      <c r="P3" s="1331"/>
      <c r="Q3" s="1331"/>
      <c r="R3" s="1331"/>
      <c r="S3" s="1331"/>
      <c r="T3" s="1331"/>
      <c r="U3" s="1331"/>
      <c r="V3" s="1331"/>
      <c r="W3" s="1331"/>
      <c r="X3" s="1331"/>
      <c r="Y3" s="1331"/>
      <c r="Z3" s="1331"/>
      <c r="AA3" s="1331"/>
      <c r="AB3" s="1331"/>
      <c r="AC3" s="1331"/>
      <c r="AD3" s="1331"/>
      <c r="AE3" s="1331"/>
      <c r="AF3" s="1331"/>
      <c r="AG3" s="1331"/>
      <c r="AH3" s="1331"/>
      <c r="AI3" s="1331"/>
      <c r="AJ3" s="1331"/>
      <c r="AK3" s="1331"/>
      <c r="AL3" s="1331"/>
      <c r="AM3" s="1331"/>
      <c r="AN3" s="1331"/>
      <c r="AO3" s="1331"/>
      <c r="AP3" s="1331"/>
      <c r="AQ3" s="1331"/>
      <c r="AR3" s="1331"/>
      <c r="AS3" s="1331"/>
      <c r="AT3" s="1331"/>
      <c r="AU3" s="1331"/>
      <c r="AV3" s="1331"/>
      <c r="AW3" s="1331"/>
      <c r="AX3" s="1331"/>
      <c r="AY3" s="1331"/>
      <c r="AZ3" s="1331"/>
      <c r="BA3" s="1331"/>
      <c r="BB3" s="1331"/>
      <c r="BC3" s="1331"/>
      <c r="BD3" s="1331"/>
      <c r="BE3" s="1331"/>
      <c r="BF3" s="1331"/>
      <c r="BG3" s="1331"/>
      <c r="BH3" s="1331"/>
      <c r="BI3" s="1331"/>
      <c r="BJ3" s="1331"/>
      <c r="BK3" s="1331"/>
      <c r="BL3" s="1331"/>
      <c r="BM3" s="1331"/>
      <c r="BN3" s="1331"/>
      <c r="BO3" s="1331"/>
      <c r="BP3" s="1331"/>
      <c r="BQ3" s="1331"/>
      <c r="BR3" s="1331"/>
      <c r="BS3" s="1331"/>
      <c r="BT3" s="1331"/>
      <c r="BU3" s="1331"/>
      <c r="BV3" s="1331"/>
      <c r="BW3" s="1331"/>
      <c r="BX3" s="1331"/>
      <c r="BY3" s="1331"/>
      <c r="BZ3" s="1331"/>
      <c r="CA3" s="1331"/>
      <c r="CB3" s="1331"/>
      <c r="CC3" s="1331"/>
      <c r="CD3" s="1331"/>
      <c r="CE3" s="1331"/>
      <c r="CF3" s="1331"/>
      <c r="CG3" s="1331"/>
      <c r="CH3" s="1331"/>
      <c r="CI3" s="1331"/>
      <c r="CJ3" s="1331"/>
      <c r="CK3" s="1331"/>
      <c r="CL3" s="1331"/>
      <c r="CM3" s="1331"/>
      <c r="CN3" s="1331"/>
      <c r="CO3" s="1331"/>
      <c r="CP3" s="1331"/>
      <c r="CQ3" s="1331"/>
      <c r="CR3" s="1331"/>
      <c r="CS3" s="1331"/>
      <c r="CT3" s="1331"/>
      <c r="CU3" s="1331"/>
      <c r="CV3" s="1331"/>
      <c r="CW3" s="1331"/>
      <c r="CX3" s="1331"/>
      <c r="CY3" s="1331"/>
      <c r="CZ3" s="1331"/>
      <c r="DA3" s="1331"/>
      <c r="DB3" s="1331"/>
      <c r="DC3" s="1331"/>
      <c r="DD3" s="1331"/>
      <c r="DE3" s="1331"/>
      <c r="DF3" s="1331"/>
      <c r="DG3" s="1331"/>
      <c r="DH3" s="1331"/>
      <c r="DI3" s="1331"/>
      <c r="DJ3" s="1331"/>
      <c r="DK3" s="1331"/>
      <c r="DL3" s="1331"/>
      <c r="DM3" s="1331"/>
      <c r="DN3" s="1331"/>
      <c r="DO3" s="1331"/>
      <c r="DP3" s="1331"/>
      <c r="DQ3" s="1331"/>
      <c r="DR3" s="1331"/>
      <c r="DS3" s="1331"/>
      <c r="DT3" s="1331"/>
      <c r="DU3" s="1331"/>
      <c r="DV3" s="1331"/>
      <c r="DW3" s="1331"/>
      <c r="DX3" s="1331"/>
      <c r="DY3" s="1331"/>
      <c r="DZ3" s="1331"/>
      <c r="EA3" s="1331"/>
      <c r="EB3" s="1331"/>
      <c r="EC3" s="1331"/>
      <c r="ED3" s="1331"/>
      <c r="EE3" s="1331"/>
      <c r="EF3" s="1331"/>
      <c r="EG3" s="1331"/>
      <c r="EH3" s="1331"/>
      <c r="EI3" s="1331"/>
      <c r="EJ3" s="1331"/>
      <c r="EK3" s="1331"/>
      <c r="EL3" s="1331"/>
      <c r="EM3" s="1331"/>
      <c r="EN3" s="1331"/>
      <c r="EO3" s="1331"/>
      <c r="EP3" s="1331"/>
      <c r="EQ3" s="1331"/>
      <c r="ER3" s="1331"/>
      <c r="ES3" s="1331"/>
      <c r="ET3" s="1331"/>
      <c r="EU3" s="1331"/>
      <c r="EV3" s="1331"/>
      <c r="EW3" s="1331"/>
      <c r="EX3" s="1331"/>
      <c r="EY3" s="1331"/>
      <c r="EZ3" s="1331"/>
      <c r="FA3" s="1331"/>
      <c r="FB3" s="1331"/>
      <c r="FC3" s="1331"/>
      <c r="FD3" s="1331"/>
      <c r="FE3" s="1331"/>
      <c r="FF3" s="1331"/>
      <c r="FG3" s="1331"/>
    </row>
    <row r="4" spans="1:171" s="9" customFormat="1" ht="12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</row>
    <row r="5" spans="1:171" s="9" customFormat="1" ht="15" x14ac:dyDescent="0.25">
      <c r="A5" s="319" t="s">
        <v>33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  <c r="BN5" s="319"/>
      <c r="BO5" s="319"/>
      <c r="BP5" s="319"/>
      <c r="BQ5" s="319"/>
      <c r="BR5" s="319"/>
      <c r="BS5" s="319"/>
      <c r="BT5" s="319"/>
      <c r="BU5" s="319"/>
      <c r="BV5" s="319"/>
      <c r="BW5" s="319"/>
      <c r="BX5" s="319"/>
      <c r="BY5" s="319"/>
      <c r="BZ5" s="319"/>
      <c r="CA5" s="319"/>
      <c r="CB5" s="319"/>
      <c r="CC5" s="319"/>
      <c r="CD5" s="319"/>
      <c r="CE5" s="319"/>
      <c r="CF5" s="319"/>
      <c r="CG5" s="319"/>
      <c r="CH5" s="319"/>
      <c r="CI5" s="319"/>
      <c r="CJ5" s="319"/>
      <c r="CK5" s="319"/>
      <c r="CL5" s="319"/>
      <c r="CM5" s="319"/>
      <c r="CN5" s="319"/>
      <c r="CO5" s="319"/>
      <c r="CP5" s="319"/>
      <c r="CQ5" s="319"/>
      <c r="CR5" s="319"/>
      <c r="CS5" s="319"/>
      <c r="CT5" s="319"/>
      <c r="CU5" s="319"/>
      <c r="CV5" s="319"/>
      <c r="CW5" s="319"/>
      <c r="CX5" s="319"/>
      <c r="CY5" s="319"/>
      <c r="CZ5" s="319"/>
      <c r="DA5" s="319"/>
      <c r="DB5" s="319"/>
      <c r="DC5" s="319"/>
      <c r="DD5" s="319"/>
      <c r="DE5" s="319"/>
      <c r="DF5" s="319"/>
      <c r="DG5" s="319"/>
      <c r="DH5" s="319"/>
      <c r="DI5" s="319"/>
      <c r="DJ5" s="319"/>
      <c r="DK5" s="319"/>
      <c r="DL5" s="319"/>
      <c r="DM5" s="319"/>
      <c r="DN5" s="319"/>
      <c r="DO5" s="319"/>
      <c r="DP5" s="319"/>
      <c r="DQ5" s="319"/>
      <c r="DR5" s="319"/>
      <c r="DS5" s="319"/>
      <c r="DT5" s="319"/>
      <c r="DU5" s="319"/>
      <c r="DV5" s="319"/>
      <c r="DW5" s="319"/>
      <c r="DX5" s="319"/>
      <c r="DY5" s="319"/>
      <c r="DZ5" s="319"/>
      <c r="EA5" s="319"/>
      <c r="EB5" s="319"/>
      <c r="EC5" s="319"/>
      <c r="ED5" s="319"/>
      <c r="EE5" s="319"/>
      <c r="EF5" s="319"/>
      <c r="EG5" s="319"/>
      <c r="EH5" s="319"/>
      <c r="EI5" s="319"/>
      <c r="EJ5" s="319"/>
      <c r="EK5" s="319"/>
      <c r="EL5" s="319"/>
      <c r="EM5" s="319"/>
      <c r="EN5" s="319"/>
      <c r="EO5" s="319"/>
      <c r="EP5" s="319"/>
      <c r="EQ5" s="319"/>
      <c r="ER5" s="319"/>
      <c r="ES5" s="319"/>
      <c r="ET5" s="319"/>
      <c r="EU5" s="319"/>
      <c r="EV5" s="319"/>
      <c r="EW5" s="319"/>
      <c r="EX5" s="319"/>
      <c r="EY5" s="319"/>
      <c r="EZ5" s="319"/>
      <c r="FA5" s="319"/>
      <c r="FB5" s="319"/>
      <c r="FC5" s="319"/>
      <c r="FD5" s="319"/>
      <c r="FE5" s="319"/>
      <c r="FF5" s="319"/>
      <c r="FG5" s="319"/>
    </row>
    <row r="6" spans="1:171" s="43" customFormat="1" ht="12.75" customHeight="1" x14ac:dyDescent="0.25">
      <c r="EU6" s="62"/>
      <c r="EW6" s="43" t="s">
        <v>84</v>
      </c>
      <c r="FG6" s="10"/>
    </row>
    <row r="7" spans="1:171" s="11" customFormat="1" ht="14.25" customHeight="1" x14ac:dyDescent="0.25">
      <c r="A7" s="320" t="s">
        <v>10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2"/>
      <c r="T7" s="320" t="s">
        <v>81</v>
      </c>
      <c r="U7" s="321"/>
      <c r="V7" s="321"/>
      <c r="W7" s="321"/>
      <c r="X7" s="321"/>
      <c r="Y7" s="321"/>
      <c r="Z7" s="321"/>
      <c r="AA7" s="321"/>
      <c r="AB7" s="322"/>
      <c r="AC7" s="905" t="s">
        <v>16</v>
      </c>
      <c r="AD7" s="906"/>
      <c r="AE7" s="906"/>
      <c r="AF7" s="906"/>
      <c r="AG7" s="906"/>
      <c r="AH7" s="906"/>
      <c r="AI7" s="906"/>
      <c r="AJ7" s="906"/>
      <c r="AK7" s="906"/>
      <c r="AL7" s="906"/>
      <c r="AM7" s="906"/>
      <c r="AN7" s="906"/>
      <c r="AO7" s="907"/>
      <c r="AP7" s="905" t="s">
        <v>17</v>
      </c>
      <c r="AQ7" s="906"/>
      <c r="AR7" s="906"/>
      <c r="AS7" s="906"/>
      <c r="AT7" s="906"/>
      <c r="AU7" s="906"/>
      <c r="AV7" s="906"/>
      <c r="AW7" s="906"/>
      <c r="AX7" s="906"/>
      <c r="AY7" s="906"/>
      <c r="AZ7" s="906"/>
      <c r="BA7" s="906"/>
      <c r="BB7" s="906"/>
      <c r="BC7" s="906"/>
      <c r="BD7" s="906"/>
      <c r="BE7" s="906"/>
      <c r="BF7" s="906"/>
      <c r="BG7" s="906"/>
      <c r="BH7" s="906"/>
      <c r="BI7" s="906"/>
      <c r="BJ7" s="906"/>
      <c r="BK7" s="906"/>
      <c r="BL7" s="906"/>
      <c r="BM7" s="907"/>
      <c r="BN7" s="1325" t="s">
        <v>18</v>
      </c>
      <c r="BO7" s="1326"/>
      <c r="BP7" s="1326"/>
      <c r="BQ7" s="1326"/>
      <c r="BR7" s="1326"/>
      <c r="BS7" s="1326"/>
      <c r="BT7" s="1326"/>
      <c r="BU7" s="1326"/>
      <c r="BV7" s="1326"/>
      <c r="BW7" s="1326"/>
      <c r="BX7" s="1326"/>
      <c r="BY7" s="1326"/>
      <c r="BZ7" s="1326"/>
      <c r="CA7" s="1326"/>
      <c r="CB7" s="1326"/>
      <c r="CC7" s="1326"/>
      <c r="CD7" s="1326"/>
      <c r="CE7" s="1326"/>
      <c r="CF7" s="1326"/>
      <c r="CG7" s="1326"/>
      <c r="CH7" s="1326"/>
      <c r="CI7" s="1326"/>
      <c r="CJ7" s="1326"/>
      <c r="CK7" s="1326"/>
      <c r="CL7" s="1326"/>
      <c r="CM7" s="1326"/>
      <c r="CN7" s="1326"/>
      <c r="CO7" s="1326"/>
      <c r="CP7" s="1326"/>
      <c r="CQ7" s="1326"/>
      <c r="CR7" s="1326"/>
      <c r="CS7" s="1326"/>
      <c r="CT7" s="1326"/>
      <c r="CU7" s="1326"/>
      <c r="CV7" s="1326"/>
      <c r="CW7" s="1326"/>
      <c r="CX7" s="1326"/>
      <c r="CY7" s="1326"/>
      <c r="CZ7" s="1326"/>
      <c r="DA7" s="1326"/>
      <c r="DB7" s="1326"/>
      <c r="DC7" s="1326"/>
      <c r="DD7" s="1326"/>
      <c r="DE7" s="1326"/>
      <c r="DF7" s="1326"/>
      <c r="DG7" s="1326"/>
      <c r="DH7" s="1326"/>
      <c r="DI7" s="1326"/>
      <c r="DJ7" s="1326"/>
      <c r="DK7" s="1326"/>
      <c r="DL7" s="1326"/>
      <c r="DM7" s="1326"/>
      <c r="DN7" s="1326"/>
      <c r="DO7" s="1326"/>
      <c r="DP7" s="1326"/>
      <c r="DQ7" s="1326"/>
      <c r="DR7" s="1326"/>
      <c r="DS7" s="1326"/>
      <c r="DT7" s="1326"/>
      <c r="DU7" s="1326"/>
      <c r="DV7" s="1326"/>
      <c r="DW7" s="1326"/>
      <c r="DX7" s="1326"/>
      <c r="DY7" s="1326"/>
      <c r="DZ7" s="1326"/>
      <c r="EA7" s="1326"/>
      <c r="EB7" s="1326"/>
      <c r="EC7" s="1326"/>
      <c r="ED7" s="1326"/>
      <c r="EE7" s="1326"/>
      <c r="EF7" s="1326"/>
      <c r="EG7" s="1326"/>
      <c r="EH7" s="1326"/>
      <c r="EI7" s="1327"/>
      <c r="EJ7" s="905" t="s">
        <v>19</v>
      </c>
      <c r="EK7" s="906"/>
      <c r="EL7" s="906"/>
      <c r="EM7" s="906"/>
      <c r="EN7" s="906"/>
      <c r="EO7" s="906"/>
      <c r="EP7" s="906"/>
      <c r="EQ7" s="906"/>
      <c r="ER7" s="906"/>
      <c r="ES7" s="906"/>
      <c r="ET7" s="906"/>
      <c r="EU7" s="906"/>
      <c r="EV7" s="906"/>
      <c r="EW7" s="906"/>
      <c r="EX7" s="906"/>
      <c r="EY7" s="906"/>
      <c r="EZ7" s="906"/>
      <c r="FA7" s="906"/>
      <c r="FB7" s="906"/>
      <c r="FC7" s="906"/>
      <c r="FD7" s="906"/>
      <c r="FE7" s="906"/>
      <c r="FF7" s="906"/>
      <c r="FG7" s="907"/>
    </row>
    <row r="8" spans="1:171" s="11" customFormat="1" ht="14.25" customHeight="1" x14ac:dyDescent="0.25">
      <c r="A8" s="330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2"/>
      <c r="T8" s="330"/>
      <c r="U8" s="331"/>
      <c r="V8" s="331"/>
      <c r="W8" s="331"/>
      <c r="X8" s="331"/>
      <c r="Y8" s="331"/>
      <c r="Z8" s="331"/>
      <c r="AA8" s="331"/>
      <c r="AB8" s="332"/>
      <c r="AC8" s="1332"/>
      <c r="AD8" s="1333"/>
      <c r="AE8" s="1333"/>
      <c r="AF8" s="1333"/>
      <c r="AG8" s="1333"/>
      <c r="AH8" s="1333"/>
      <c r="AI8" s="1333"/>
      <c r="AJ8" s="1333"/>
      <c r="AK8" s="1333"/>
      <c r="AL8" s="1333"/>
      <c r="AM8" s="1333"/>
      <c r="AN8" s="1333"/>
      <c r="AO8" s="1334"/>
      <c r="AP8" s="435" t="s">
        <v>34</v>
      </c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7"/>
      <c r="BB8" s="435" t="s">
        <v>171</v>
      </c>
      <c r="BC8" s="436"/>
      <c r="BD8" s="436"/>
      <c r="BE8" s="436"/>
      <c r="BF8" s="436"/>
      <c r="BG8" s="436"/>
      <c r="BH8" s="436"/>
      <c r="BI8" s="436"/>
      <c r="BJ8" s="436"/>
      <c r="BK8" s="436"/>
      <c r="BL8" s="436"/>
      <c r="BM8" s="437"/>
      <c r="BN8" s="1325" t="s">
        <v>35</v>
      </c>
      <c r="BO8" s="1326"/>
      <c r="BP8" s="1326"/>
      <c r="BQ8" s="1326"/>
      <c r="BR8" s="1326"/>
      <c r="BS8" s="1326"/>
      <c r="BT8" s="1326"/>
      <c r="BU8" s="1326"/>
      <c r="BV8" s="1326"/>
      <c r="BW8" s="1326"/>
      <c r="BX8" s="1326"/>
      <c r="BY8" s="1326"/>
      <c r="BZ8" s="1326"/>
      <c r="CA8" s="1326"/>
      <c r="CB8" s="1326"/>
      <c r="CC8" s="1326"/>
      <c r="CD8" s="1326"/>
      <c r="CE8" s="1326"/>
      <c r="CF8" s="1326"/>
      <c r="CG8" s="1326"/>
      <c r="CH8" s="1326"/>
      <c r="CI8" s="1326"/>
      <c r="CJ8" s="1326"/>
      <c r="CK8" s="1326"/>
      <c r="CL8" s="1326"/>
      <c r="CM8" s="1327"/>
      <c r="CN8" s="1325" t="s">
        <v>21</v>
      </c>
      <c r="CO8" s="1326"/>
      <c r="CP8" s="1326"/>
      <c r="CQ8" s="1326"/>
      <c r="CR8" s="1326"/>
      <c r="CS8" s="1326"/>
      <c r="CT8" s="1326"/>
      <c r="CU8" s="1326"/>
      <c r="CV8" s="1326"/>
      <c r="CW8" s="1326"/>
      <c r="CX8" s="1326"/>
      <c r="CY8" s="1326"/>
      <c r="CZ8" s="1326"/>
      <c r="DA8" s="1326"/>
      <c r="DB8" s="1326"/>
      <c r="DC8" s="1326"/>
      <c r="DD8" s="1326"/>
      <c r="DE8" s="1326"/>
      <c r="DF8" s="1326"/>
      <c r="DG8" s="1326"/>
      <c r="DH8" s="1326"/>
      <c r="DI8" s="1326"/>
      <c r="DJ8" s="1326"/>
      <c r="DK8" s="1326"/>
      <c r="DL8" s="1326"/>
      <c r="DM8" s="1326"/>
      <c r="DN8" s="1326"/>
      <c r="DO8" s="1326"/>
      <c r="DP8" s="1326"/>
      <c r="DQ8" s="1326"/>
      <c r="DR8" s="1326"/>
      <c r="DS8" s="1326"/>
      <c r="DT8" s="1326"/>
      <c r="DU8" s="1326"/>
      <c r="DV8" s="1326"/>
      <c r="DW8" s="1326"/>
      <c r="DX8" s="1326"/>
      <c r="DY8" s="1326"/>
      <c r="DZ8" s="1326"/>
      <c r="EA8" s="1326"/>
      <c r="EB8" s="1326"/>
      <c r="EC8" s="1326"/>
      <c r="ED8" s="1326"/>
      <c r="EE8" s="1326"/>
      <c r="EF8" s="1326"/>
      <c r="EG8" s="1326"/>
      <c r="EH8" s="1326"/>
      <c r="EI8" s="1327"/>
      <c r="EJ8" s="414" t="s">
        <v>34</v>
      </c>
      <c r="EK8" s="415"/>
      <c r="EL8" s="415"/>
      <c r="EM8" s="415"/>
      <c r="EN8" s="415"/>
      <c r="EO8" s="415"/>
      <c r="EP8" s="415"/>
      <c r="EQ8" s="415"/>
      <c r="ER8" s="415"/>
      <c r="ES8" s="415"/>
      <c r="ET8" s="415"/>
      <c r="EU8" s="416"/>
      <c r="EV8" s="414" t="s">
        <v>174</v>
      </c>
      <c r="EW8" s="415"/>
      <c r="EX8" s="415"/>
      <c r="EY8" s="415"/>
      <c r="EZ8" s="415"/>
      <c r="FA8" s="415"/>
      <c r="FB8" s="415"/>
      <c r="FC8" s="415"/>
      <c r="FD8" s="415"/>
      <c r="FE8" s="415"/>
      <c r="FF8" s="415"/>
      <c r="FG8" s="416"/>
    </row>
    <row r="9" spans="1:171" s="11" customFormat="1" ht="75" customHeight="1" x14ac:dyDescent="0.25">
      <c r="A9" s="323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5"/>
      <c r="T9" s="323"/>
      <c r="U9" s="324"/>
      <c r="V9" s="324"/>
      <c r="W9" s="324"/>
      <c r="X9" s="324"/>
      <c r="Y9" s="324"/>
      <c r="Z9" s="324"/>
      <c r="AA9" s="324"/>
      <c r="AB9" s="325"/>
      <c r="AC9" s="1332"/>
      <c r="AD9" s="1333"/>
      <c r="AE9" s="1333"/>
      <c r="AF9" s="1333"/>
      <c r="AG9" s="1333"/>
      <c r="AH9" s="1333"/>
      <c r="AI9" s="1333"/>
      <c r="AJ9" s="1333"/>
      <c r="AK9" s="1333"/>
      <c r="AL9" s="1333"/>
      <c r="AM9" s="1333"/>
      <c r="AN9" s="1333"/>
      <c r="AO9" s="1334"/>
      <c r="AP9" s="530"/>
      <c r="AQ9" s="531"/>
      <c r="AR9" s="531"/>
      <c r="AS9" s="531"/>
      <c r="AT9" s="531"/>
      <c r="AU9" s="531"/>
      <c r="AV9" s="531"/>
      <c r="AW9" s="531"/>
      <c r="AX9" s="531"/>
      <c r="AY9" s="531"/>
      <c r="AZ9" s="531"/>
      <c r="BA9" s="532"/>
      <c r="BB9" s="530"/>
      <c r="BC9" s="531"/>
      <c r="BD9" s="531"/>
      <c r="BE9" s="531"/>
      <c r="BF9" s="531"/>
      <c r="BG9" s="531"/>
      <c r="BH9" s="531"/>
      <c r="BI9" s="531"/>
      <c r="BJ9" s="531"/>
      <c r="BK9" s="531"/>
      <c r="BL9" s="531"/>
      <c r="BM9" s="532"/>
      <c r="BN9" s="1328" t="s">
        <v>159</v>
      </c>
      <c r="BO9" s="1329"/>
      <c r="BP9" s="1329"/>
      <c r="BQ9" s="1329"/>
      <c r="BR9" s="1329"/>
      <c r="BS9" s="1329"/>
      <c r="BT9" s="1329"/>
      <c r="BU9" s="1329"/>
      <c r="BV9" s="1329"/>
      <c r="BW9" s="1329"/>
      <c r="BX9" s="1329"/>
      <c r="BY9" s="1329"/>
      <c r="BZ9" s="1330"/>
      <c r="CA9" s="1328" t="s">
        <v>158</v>
      </c>
      <c r="CB9" s="1329"/>
      <c r="CC9" s="1329"/>
      <c r="CD9" s="1329"/>
      <c r="CE9" s="1329"/>
      <c r="CF9" s="1329"/>
      <c r="CG9" s="1329"/>
      <c r="CH9" s="1329"/>
      <c r="CI9" s="1329"/>
      <c r="CJ9" s="1329"/>
      <c r="CK9" s="1329"/>
      <c r="CL9" s="1329"/>
      <c r="CM9" s="1329"/>
      <c r="CN9" s="530" t="s">
        <v>36</v>
      </c>
      <c r="CO9" s="531"/>
      <c r="CP9" s="531"/>
      <c r="CQ9" s="531"/>
      <c r="CR9" s="531"/>
      <c r="CS9" s="531"/>
      <c r="CT9" s="531"/>
      <c r="CU9" s="531"/>
      <c r="CV9" s="531"/>
      <c r="CW9" s="531"/>
      <c r="CX9" s="531"/>
      <c r="CY9" s="532"/>
      <c r="CZ9" s="530" t="s">
        <v>172</v>
      </c>
      <c r="DA9" s="531"/>
      <c r="DB9" s="531"/>
      <c r="DC9" s="531"/>
      <c r="DD9" s="531"/>
      <c r="DE9" s="531"/>
      <c r="DF9" s="531"/>
      <c r="DG9" s="531"/>
      <c r="DH9" s="531"/>
      <c r="DI9" s="531"/>
      <c r="DJ9" s="531"/>
      <c r="DK9" s="532"/>
      <c r="DL9" s="530" t="s">
        <v>173</v>
      </c>
      <c r="DM9" s="531"/>
      <c r="DN9" s="531"/>
      <c r="DO9" s="531"/>
      <c r="DP9" s="531"/>
      <c r="DQ9" s="531"/>
      <c r="DR9" s="531"/>
      <c r="DS9" s="531"/>
      <c r="DT9" s="531"/>
      <c r="DU9" s="531"/>
      <c r="DV9" s="531"/>
      <c r="DW9" s="532"/>
      <c r="DX9" s="1328" t="s">
        <v>129</v>
      </c>
      <c r="DY9" s="1329"/>
      <c r="DZ9" s="1329"/>
      <c r="EA9" s="1329"/>
      <c r="EB9" s="1329"/>
      <c r="EC9" s="1329"/>
      <c r="ED9" s="1329"/>
      <c r="EE9" s="1329"/>
      <c r="EF9" s="1329"/>
      <c r="EG9" s="1329"/>
      <c r="EH9" s="1329"/>
      <c r="EI9" s="1330"/>
      <c r="EJ9" s="1328"/>
      <c r="EK9" s="1329"/>
      <c r="EL9" s="1329"/>
      <c r="EM9" s="1329"/>
      <c r="EN9" s="1329"/>
      <c r="EO9" s="1329"/>
      <c r="EP9" s="1329"/>
      <c r="EQ9" s="1329"/>
      <c r="ER9" s="1329"/>
      <c r="ES9" s="1329"/>
      <c r="ET9" s="1329"/>
      <c r="EU9" s="1330"/>
      <c r="EV9" s="1328"/>
      <c r="EW9" s="1329"/>
      <c r="EX9" s="1329"/>
      <c r="EY9" s="1329"/>
      <c r="EZ9" s="1329"/>
      <c r="FA9" s="1329"/>
      <c r="FB9" s="1329"/>
      <c r="FC9" s="1329"/>
      <c r="FD9" s="1329"/>
      <c r="FE9" s="1329"/>
      <c r="FF9" s="1329"/>
      <c r="FG9" s="1330"/>
    </row>
    <row r="10" spans="1:171" ht="13.5" customHeight="1" thickBot="1" x14ac:dyDescent="0.25">
      <c r="A10" s="12"/>
      <c r="B10" s="321">
        <v>1</v>
      </c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2"/>
      <c r="T10" s="283" t="s">
        <v>88</v>
      </c>
      <c r="U10" s="284"/>
      <c r="V10" s="284"/>
      <c r="W10" s="284"/>
      <c r="X10" s="284"/>
      <c r="Y10" s="284"/>
      <c r="Z10" s="284"/>
      <c r="AA10" s="284"/>
      <c r="AB10" s="285"/>
      <c r="AC10" s="1312">
        <v>3</v>
      </c>
      <c r="AD10" s="1313"/>
      <c r="AE10" s="1313"/>
      <c r="AF10" s="1313"/>
      <c r="AG10" s="1313"/>
      <c r="AH10" s="1313"/>
      <c r="AI10" s="1313"/>
      <c r="AJ10" s="1313"/>
      <c r="AK10" s="1313"/>
      <c r="AL10" s="1313"/>
      <c r="AM10" s="1313"/>
      <c r="AN10" s="1313"/>
      <c r="AO10" s="1313"/>
      <c r="AP10" s="1180">
        <v>4</v>
      </c>
      <c r="AQ10" s="1180"/>
      <c r="AR10" s="1180"/>
      <c r="AS10" s="1180"/>
      <c r="AT10" s="1180"/>
      <c r="AU10" s="1180"/>
      <c r="AV10" s="1180"/>
      <c r="AW10" s="1180"/>
      <c r="AX10" s="1180"/>
      <c r="AY10" s="1180"/>
      <c r="AZ10" s="1180"/>
      <c r="BA10" s="1180"/>
      <c r="BB10" s="1215">
        <v>5</v>
      </c>
      <c r="BC10" s="1215"/>
      <c r="BD10" s="1215"/>
      <c r="BE10" s="1215"/>
      <c r="BF10" s="1215"/>
      <c r="BG10" s="1215"/>
      <c r="BH10" s="1215"/>
      <c r="BI10" s="1215"/>
      <c r="BJ10" s="1215"/>
      <c r="BK10" s="1215"/>
      <c r="BL10" s="1215"/>
      <c r="BM10" s="1215"/>
      <c r="BN10" s="1180">
        <v>6</v>
      </c>
      <c r="BO10" s="1180"/>
      <c r="BP10" s="1180"/>
      <c r="BQ10" s="1180"/>
      <c r="BR10" s="1180"/>
      <c r="BS10" s="1180"/>
      <c r="BT10" s="1180"/>
      <c r="BU10" s="1180"/>
      <c r="BV10" s="1180"/>
      <c r="BW10" s="1180"/>
      <c r="BX10" s="1180"/>
      <c r="BY10" s="1180"/>
      <c r="BZ10" s="1180"/>
      <c r="CA10" s="1180">
        <v>7</v>
      </c>
      <c r="CB10" s="1180"/>
      <c r="CC10" s="1180"/>
      <c r="CD10" s="1180"/>
      <c r="CE10" s="1180"/>
      <c r="CF10" s="1180"/>
      <c r="CG10" s="1180"/>
      <c r="CH10" s="1180"/>
      <c r="CI10" s="1180"/>
      <c r="CJ10" s="1180"/>
      <c r="CK10" s="1180"/>
      <c r="CL10" s="1180"/>
      <c r="CM10" s="1180"/>
      <c r="CN10" s="1215">
        <v>8</v>
      </c>
      <c r="CO10" s="1215"/>
      <c r="CP10" s="1215"/>
      <c r="CQ10" s="1215"/>
      <c r="CR10" s="1215"/>
      <c r="CS10" s="1215"/>
      <c r="CT10" s="1215"/>
      <c r="CU10" s="1215"/>
      <c r="CV10" s="1215"/>
      <c r="CW10" s="1215"/>
      <c r="CX10" s="1215"/>
      <c r="CY10" s="1215"/>
      <c r="CZ10" s="1215">
        <v>9</v>
      </c>
      <c r="DA10" s="1215"/>
      <c r="DB10" s="1215"/>
      <c r="DC10" s="1215"/>
      <c r="DD10" s="1215"/>
      <c r="DE10" s="1215"/>
      <c r="DF10" s="1215"/>
      <c r="DG10" s="1215"/>
      <c r="DH10" s="1215"/>
      <c r="DI10" s="1215"/>
      <c r="DJ10" s="1215"/>
      <c r="DK10" s="1215"/>
      <c r="DL10" s="1180">
        <v>10</v>
      </c>
      <c r="DM10" s="1180"/>
      <c r="DN10" s="1180"/>
      <c r="DO10" s="1180"/>
      <c r="DP10" s="1180"/>
      <c r="DQ10" s="1180"/>
      <c r="DR10" s="1180"/>
      <c r="DS10" s="1180"/>
      <c r="DT10" s="1180"/>
      <c r="DU10" s="1180"/>
      <c r="DV10" s="1180"/>
      <c r="DW10" s="1180"/>
      <c r="DX10" s="1215">
        <v>11</v>
      </c>
      <c r="DY10" s="1215"/>
      <c r="DZ10" s="1215"/>
      <c r="EA10" s="1215"/>
      <c r="EB10" s="1215"/>
      <c r="EC10" s="1215"/>
      <c r="ED10" s="1215"/>
      <c r="EE10" s="1215"/>
      <c r="EF10" s="1215"/>
      <c r="EG10" s="1215"/>
      <c r="EH10" s="1215"/>
      <c r="EI10" s="1215"/>
      <c r="EJ10" s="1180">
        <v>12</v>
      </c>
      <c r="EK10" s="1180"/>
      <c r="EL10" s="1180"/>
      <c r="EM10" s="1180"/>
      <c r="EN10" s="1180"/>
      <c r="EO10" s="1180"/>
      <c r="EP10" s="1180"/>
      <c r="EQ10" s="1180"/>
      <c r="ER10" s="1180"/>
      <c r="ES10" s="1180"/>
      <c r="ET10" s="1180"/>
      <c r="EU10" s="1180"/>
      <c r="EV10" s="1215">
        <v>13</v>
      </c>
      <c r="EW10" s="1215"/>
      <c r="EX10" s="1215"/>
      <c r="EY10" s="1215"/>
      <c r="EZ10" s="1215"/>
      <c r="FA10" s="1215"/>
      <c r="FB10" s="1215"/>
      <c r="FC10" s="1215"/>
      <c r="FD10" s="1215"/>
      <c r="FE10" s="1215"/>
      <c r="FF10" s="1215"/>
      <c r="FG10" s="1215"/>
    </row>
    <row r="11" spans="1:171" ht="20.25" customHeight="1" x14ac:dyDescent="0.2">
      <c r="A11" s="12"/>
      <c r="B11" s="293" t="s">
        <v>157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4"/>
      <c r="T11" s="1147">
        <v>5501</v>
      </c>
      <c r="U11" s="268"/>
      <c r="V11" s="268"/>
      <c r="W11" s="268"/>
      <c r="X11" s="268"/>
      <c r="Y11" s="268"/>
      <c r="Z11" s="268"/>
      <c r="AA11" s="268"/>
      <c r="AB11" s="269"/>
      <c r="AC11" s="127"/>
      <c r="AD11" s="117"/>
      <c r="AE11" s="117"/>
      <c r="AF11" s="117"/>
      <c r="AG11" s="117"/>
      <c r="AH11" s="116" t="s">
        <v>9</v>
      </c>
      <c r="AI11" s="398" t="s">
        <v>303</v>
      </c>
      <c r="AJ11" s="398"/>
      <c r="AK11" s="398"/>
      <c r="AL11" s="118" t="s">
        <v>0</v>
      </c>
      <c r="AM11" s="118"/>
      <c r="AN11" s="118"/>
      <c r="AO11" s="74"/>
      <c r="AP11" s="307">
        <v>0</v>
      </c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9"/>
      <c r="BB11" s="312"/>
      <c r="BC11" s="312"/>
      <c r="BD11" s="313">
        <v>0</v>
      </c>
      <c r="BE11" s="313"/>
      <c r="BF11" s="313"/>
      <c r="BG11" s="313"/>
      <c r="BH11" s="313"/>
      <c r="BI11" s="313"/>
      <c r="BJ11" s="313"/>
      <c r="BK11" s="313"/>
      <c r="BL11" s="314"/>
      <c r="BM11" s="314"/>
      <c r="BN11" s="1318">
        <v>0</v>
      </c>
      <c r="BO11" s="1318"/>
      <c r="BP11" s="1318"/>
      <c r="BQ11" s="1318"/>
      <c r="BR11" s="1318"/>
      <c r="BS11" s="1318"/>
      <c r="BT11" s="1318"/>
      <c r="BU11" s="1318"/>
      <c r="BV11" s="1318"/>
      <c r="BW11" s="1318"/>
      <c r="BX11" s="1318"/>
      <c r="BY11" s="1318"/>
      <c r="BZ11" s="1318"/>
      <c r="CA11" s="1318">
        <v>0</v>
      </c>
      <c r="CB11" s="1318"/>
      <c r="CC11" s="1318"/>
      <c r="CD11" s="1318"/>
      <c r="CE11" s="1318"/>
      <c r="CF11" s="1318"/>
      <c r="CG11" s="1318"/>
      <c r="CH11" s="1318"/>
      <c r="CI11" s="1318"/>
      <c r="CJ11" s="1318"/>
      <c r="CK11" s="1318"/>
      <c r="CL11" s="1318"/>
      <c r="CM11" s="1318"/>
      <c r="CN11" s="312"/>
      <c r="CO11" s="312"/>
      <c r="CP11" s="313">
        <v>0</v>
      </c>
      <c r="CQ11" s="313"/>
      <c r="CR11" s="313"/>
      <c r="CS11" s="313"/>
      <c r="CT11" s="313"/>
      <c r="CU11" s="313"/>
      <c r="CV11" s="313"/>
      <c r="CW11" s="313"/>
      <c r="CX11" s="314"/>
      <c r="CY11" s="314"/>
      <c r="CZ11" s="315"/>
      <c r="DA11" s="312"/>
      <c r="DB11" s="313">
        <v>0</v>
      </c>
      <c r="DC11" s="313"/>
      <c r="DD11" s="313"/>
      <c r="DE11" s="313"/>
      <c r="DF11" s="313"/>
      <c r="DG11" s="313"/>
      <c r="DH11" s="313"/>
      <c r="DI11" s="313"/>
      <c r="DJ11" s="314"/>
      <c r="DK11" s="316"/>
      <c r="DL11" s="1318">
        <v>0</v>
      </c>
      <c r="DM11" s="1318"/>
      <c r="DN11" s="1318"/>
      <c r="DO11" s="1318"/>
      <c r="DP11" s="1318"/>
      <c r="DQ11" s="1318"/>
      <c r="DR11" s="1318"/>
      <c r="DS11" s="1318"/>
      <c r="DT11" s="1318"/>
      <c r="DU11" s="1318"/>
      <c r="DV11" s="1318"/>
      <c r="DW11" s="1318"/>
      <c r="DX11" s="1314">
        <v>0</v>
      </c>
      <c r="DY11" s="1315"/>
      <c r="DZ11" s="1315"/>
      <c r="EA11" s="1315"/>
      <c r="EB11" s="1315"/>
      <c r="EC11" s="1315"/>
      <c r="ED11" s="1315"/>
      <c r="EE11" s="1315"/>
      <c r="EF11" s="1315"/>
      <c r="EG11" s="1315"/>
      <c r="EH11" s="1315"/>
      <c r="EI11" s="1316"/>
      <c r="EJ11" s="1318">
        <v>0</v>
      </c>
      <c r="EK11" s="1318"/>
      <c r="EL11" s="1318"/>
      <c r="EM11" s="1318"/>
      <c r="EN11" s="1318"/>
      <c r="EO11" s="1318"/>
      <c r="EP11" s="1318"/>
      <c r="EQ11" s="1318"/>
      <c r="ER11" s="1318"/>
      <c r="ES11" s="1318"/>
      <c r="ET11" s="1318"/>
      <c r="EU11" s="1318"/>
      <c r="EV11" s="312"/>
      <c r="EW11" s="312"/>
      <c r="EX11" s="313">
        <v>0</v>
      </c>
      <c r="EY11" s="313"/>
      <c r="EZ11" s="313"/>
      <c r="FA11" s="313"/>
      <c r="FB11" s="313"/>
      <c r="FC11" s="313"/>
      <c r="FD11" s="313"/>
      <c r="FE11" s="313"/>
      <c r="FF11" s="314"/>
      <c r="FG11" s="1319"/>
    </row>
    <row r="12" spans="1:171" ht="20.25" customHeight="1" x14ac:dyDescent="0.2">
      <c r="A12" s="13"/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6"/>
      <c r="T12" s="283">
        <v>5521</v>
      </c>
      <c r="U12" s="284"/>
      <c r="V12" s="284"/>
      <c r="W12" s="284"/>
      <c r="X12" s="284"/>
      <c r="Y12" s="284"/>
      <c r="Z12" s="284"/>
      <c r="AA12" s="284"/>
      <c r="AB12" s="285"/>
      <c r="AC12" s="12"/>
      <c r="AD12" s="40"/>
      <c r="AE12" s="40"/>
      <c r="AF12" s="40"/>
      <c r="AG12" s="40"/>
      <c r="AH12" s="47" t="s">
        <v>9</v>
      </c>
      <c r="AI12" s="398" t="s">
        <v>80</v>
      </c>
      <c r="AJ12" s="398"/>
      <c r="AK12" s="398"/>
      <c r="AL12" s="41" t="s">
        <v>0</v>
      </c>
      <c r="AM12" s="41"/>
      <c r="AN12" s="41"/>
      <c r="AO12" s="42"/>
      <c r="AP12" s="275">
        <v>0</v>
      </c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76"/>
      <c r="BB12" s="262"/>
      <c r="BC12" s="262"/>
      <c r="BD12" s="249">
        <v>0</v>
      </c>
      <c r="BE12" s="249"/>
      <c r="BF12" s="249"/>
      <c r="BG12" s="249"/>
      <c r="BH12" s="249"/>
      <c r="BI12" s="249"/>
      <c r="BJ12" s="249"/>
      <c r="BK12" s="249"/>
      <c r="BL12" s="251"/>
      <c r="BM12" s="251"/>
      <c r="BN12" s="1180">
        <v>0</v>
      </c>
      <c r="BO12" s="1180"/>
      <c r="BP12" s="1180"/>
      <c r="BQ12" s="1180"/>
      <c r="BR12" s="1180"/>
      <c r="BS12" s="1180"/>
      <c r="BT12" s="1180"/>
      <c r="BU12" s="1180"/>
      <c r="BV12" s="1180"/>
      <c r="BW12" s="1180"/>
      <c r="BX12" s="1180"/>
      <c r="BY12" s="1180"/>
      <c r="BZ12" s="1180"/>
      <c r="CA12" s="1180">
        <v>0</v>
      </c>
      <c r="CB12" s="1180"/>
      <c r="CC12" s="1180"/>
      <c r="CD12" s="1180"/>
      <c r="CE12" s="1180"/>
      <c r="CF12" s="1180"/>
      <c r="CG12" s="1180"/>
      <c r="CH12" s="1180"/>
      <c r="CI12" s="1180"/>
      <c r="CJ12" s="1180"/>
      <c r="CK12" s="1180"/>
      <c r="CL12" s="1180"/>
      <c r="CM12" s="1180"/>
      <c r="CN12" s="262"/>
      <c r="CO12" s="262"/>
      <c r="CP12" s="249">
        <v>0</v>
      </c>
      <c r="CQ12" s="249"/>
      <c r="CR12" s="249"/>
      <c r="CS12" s="249"/>
      <c r="CT12" s="249"/>
      <c r="CU12" s="249"/>
      <c r="CV12" s="249"/>
      <c r="CW12" s="249"/>
      <c r="CX12" s="251"/>
      <c r="CY12" s="251"/>
      <c r="CZ12" s="261"/>
      <c r="DA12" s="262"/>
      <c r="DB12" s="249">
        <v>0</v>
      </c>
      <c r="DC12" s="249"/>
      <c r="DD12" s="249"/>
      <c r="DE12" s="249"/>
      <c r="DF12" s="249"/>
      <c r="DG12" s="249"/>
      <c r="DH12" s="249"/>
      <c r="DI12" s="249"/>
      <c r="DJ12" s="251"/>
      <c r="DK12" s="252"/>
      <c r="DL12" s="1180">
        <v>0</v>
      </c>
      <c r="DM12" s="1180"/>
      <c r="DN12" s="1180"/>
      <c r="DO12" s="1180"/>
      <c r="DP12" s="1180"/>
      <c r="DQ12" s="1180"/>
      <c r="DR12" s="1180"/>
      <c r="DS12" s="1180"/>
      <c r="DT12" s="1180"/>
      <c r="DU12" s="1180"/>
      <c r="DV12" s="1180"/>
      <c r="DW12" s="1180"/>
      <c r="DX12" s="326">
        <v>0</v>
      </c>
      <c r="DY12" s="249"/>
      <c r="DZ12" s="249"/>
      <c r="EA12" s="249"/>
      <c r="EB12" s="249"/>
      <c r="EC12" s="249"/>
      <c r="ED12" s="249"/>
      <c r="EE12" s="249"/>
      <c r="EF12" s="249"/>
      <c r="EG12" s="249"/>
      <c r="EH12" s="249"/>
      <c r="EI12" s="327"/>
      <c r="EJ12" s="1180">
        <v>0</v>
      </c>
      <c r="EK12" s="1180"/>
      <c r="EL12" s="1180"/>
      <c r="EM12" s="1180"/>
      <c r="EN12" s="1180"/>
      <c r="EO12" s="1180"/>
      <c r="EP12" s="1180"/>
      <c r="EQ12" s="1180"/>
      <c r="ER12" s="1180"/>
      <c r="ES12" s="1180"/>
      <c r="ET12" s="1180"/>
      <c r="EU12" s="1180"/>
      <c r="EV12" s="262"/>
      <c r="EW12" s="262"/>
      <c r="EX12" s="249">
        <v>0</v>
      </c>
      <c r="EY12" s="249"/>
      <c r="EZ12" s="249"/>
      <c r="FA12" s="249"/>
      <c r="FB12" s="249"/>
      <c r="FC12" s="249"/>
      <c r="FD12" s="249"/>
      <c r="FE12" s="249"/>
      <c r="FF12" s="251"/>
      <c r="FG12" s="1307"/>
    </row>
    <row r="13" spans="1:171" ht="8.25" customHeight="1" x14ac:dyDescent="0.2">
      <c r="A13" s="16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5"/>
      <c r="T13" s="286"/>
      <c r="U13" s="287"/>
      <c r="V13" s="287"/>
      <c r="W13" s="287"/>
      <c r="X13" s="287"/>
      <c r="Y13" s="287"/>
      <c r="Z13" s="287"/>
      <c r="AA13" s="287"/>
      <c r="AB13" s="288"/>
      <c r="AC13" s="27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5"/>
      <c r="AP13" s="277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78"/>
      <c r="BB13" s="264"/>
      <c r="BC13" s="264"/>
      <c r="BD13" s="250"/>
      <c r="BE13" s="250"/>
      <c r="BF13" s="250"/>
      <c r="BG13" s="250"/>
      <c r="BH13" s="250"/>
      <c r="BI13" s="250"/>
      <c r="BJ13" s="250"/>
      <c r="BK13" s="250"/>
      <c r="BL13" s="253"/>
      <c r="BM13" s="253"/>
      <c r="BN13" s="1278"/>
      <c r="BO13" s="1278"/>
      <c r="BP13" s="1278"/>
      <c r="BQ13" s="1278"/>
      <c r="BR13" s="1278"/>
      <c r="BS13" s="1278"/>
      <c r="BT13" s="1278"/>
      <c r="BU13" s="1278"/>
      <c r="BV13" s="1278"/>
      <c r="BW13" s="1278"/>
      <c r="BX13" s="1278"/>
      <c r="BY13" s="1278"/>
      <c r="BZ13" s="1278"/>
      <c r="CA13" s="1278"/>
      <c r="CB13" s="1278"/>
      <c r="CC13" s="1278"/>
      <c r="CD13" s="1278"/>
      <c r="CE13" s="1278"/>
      <c r="CF13" s="1278"/>
      <c r="CG13" s="1278"/>
      <c r="CH13" s="1278"/>
      <c r="CI13" s="1278"/>
      <c r="CJ13" s="1278"/>
      <c r="CK13" s="1278"/>
      <c r="CL13" s="1278"/>
      <c r="CM13" s="1278"/>
      <c r="CN13" s="264"/>
      <c r="CO13" s="264"/>
      <c r="CP13" s="250"/>
      <c r="CQ13" s="250"/>
      <c r="CR13" s="250"/>
      <c r="CS13" s="250"/>
      <c r="CT13" s="250"/>
      <c r="CU13" s="250"/>
      <c r="CV13" s="250"/>
      <c r="CW13" s="250"/>
      <c r="CX13" s="253"/>
      <c r="CY13" s="253"/>
      <c r="CZ13" s="263"/>
      <c r="DA13" s="264"/>
      <c r="DB13" s="250"/>
      <c r="DC13" s="250"/>
      <c r="DD13" s="250"/>
      <c r="DE13" s="250"/>
      <c r="DF13" s="250"/>
      <c r="DG13" s="250"/>
      <c r="DH13" s="250"/>
      <c r="DI13" s="250"/>
      <c r="DJ13" s="253"/>
      <c r="DK13" s="254"/>
      <c r="DL13" s="1278"/>
      <c r="DM13" s="1278"/>
      <c r="DN13" s="1278"/>
      <c r="DO13" s="1278"/>
      <c r="DP13" s="1278"/>
      <c r="DQ13" s="1278"/>
      <c r="DR13" s="1278"/>
      <c r="DS13" s="1278"/>
      <c r="DT13" s="1278"/>
      <c r="DU13" s="1278"/>
      <c r="DV13" s="1278"/>
      <c r="DW13" s="1278"/>
      <c r="DX13" s="328"/>
      <c r="DY13" s="250"/>
      <c r="DZ13" s="250"/>
      <c r="EA13" s="250"/>
      <c r="EB13" s="250"/>
      <c r="EC13" s="250"/>
      <c r="ED13" s="250"/>
      <c r="EE13" s="250"/>
      <c r="EF13" s="250"/>
      <c r="EG13" s="250"/>
      <c r="EH13" s="250"/>
      <c r="EI13" s="329"/>
      <c r="EJ13" s="1278"/>
      <c r="EK13" s="1278"/>
      <c r="EL13" s="1278"/>
      <c r="EM13" s="1278"/>
      <c r="EN13" s="1278"/>
      <c r="EO13" s="1278"/>
      <c r="EP13" s="1278"/>
      <c r="EQ13" s="1278"/>
      <c r="ER13" s="1278"/>
      <c r="ES13" s="1278"/>
      <c r="ET13" s="1278"/>
      <c r="EU13" s="1278"/>
      <c r="EV13" s="264"/>
      <c r="EW13" s="264"/>
      <c r="EX13" s="250"/>
      <c r="EY13" s="250"/>
      <c r="EZ13" s="250"/>
      <c r="FA13" s="250"/>
      <c r="FB13" s="250"/>
      <c r="FC13" s="250"/>
      <c r="FD13" s="250"/>
      <c r="FE13" s="250"/>
      <c r="FF13" s="253"/>
      <c r="FG13" s="1317"/>
    </row>
    <row r="14" spans="1:171" ht="13.5" customHeight="1" x14ac:dyDescent="0.2">
      <c r="A14" s="12"/>
      <c r="B14" s="1208" t="s">
        <v>13</v>
      </c>
      <c r="C14" s="1208"/>
      <c r="D14" s="1208"/>
      <c r="E14" s="1208"/>
      <c r="F14" s="1208"/>
      <c r="G14" s="1208"/>
      <c r="H14" s="1208"/>
      <c r="I14" s="1208"/>
      <c r="J14" s="1208"/>
      <c r="K14" s="1208"/>
      <c r="L14" s="1208"/>
      <c r="M14" s="1208"/>
      <c r="N14" s="1208"/>
      <c r="O14" s="1208"/>
      <c r="P14" s="1208"/>
      <c r="Q14" s="1208"/>
      <c r="R14" s="1208"/>
      <c r="S14" s="1209"/>
      <c r="T14" s="283" t="s">
        <v>215</v>
      </c>
      <c r="U14" s="284"/>
      <c r="V14" s="284"/>
      <c r="W14" s="284"/>
      <c r="X14" s="284"/>
      <c r="Y14" s="284"/>
      <c r="Z14" s="284"/>
      <c r="AA14" s="284"/>
      <c r="AB14" s="285"/>
      <c r="AC14" s="12"/>
      <c r="AD14" s="40"/>
      <c r="AE14" s="40"/>
      <c r="AF14" s="40"/>
      <c r="AG14" s="40"/>
      <c r="AH14" s="47" t="s">
        <v>9</v>
      </c>
      <c r="AI14" s="246" t="s">
        <v>303</v>
      </c>
      <c r="AJ14" s="246"/>
      <c r="AK14" s="246"/>
      <c r="AL14" s="41" t="s">
        <v>0</v>
      </c>
      <c r="AM14" s="41"/>
      <c r="AN14" s="41"/>
      <c r="AO14" s="42"/>
      <c r="AP14" s="275">
        <v>0</v>
      </c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76"/>
      <c r="BB14" s="262"/>
      <c r="BC14" s="262"/>
      <c r="BD14" s="249">
        <v>0</v>
      </c>
      <c r="BE14" s="249"/>
      <c r="BF14" s="249"/>
      <c r="BG14" s="249"/>
      <c r="BH14" s="249"/>
      <c r="BI14" s="249"/>
      <c r="BJ14" s="249"/>
      <c r="BK14" s="249"/>
      <c r="BL14" s="251"/>
      <c r="BM14" s="251"/>
      <c r="BN14" s="1180">
        <v>0</v>
      </c>
      <c r="BO14" s="1180"/>
      <c r="BP14" s="1180"/>
      <c r="BQ14" s="1180"/>
      <c r="BR14" s="1180"/>
      <c r="BS14" s="1180"/>
      <c r="BT14" s="1180"/>
      <c r="BU14" s="1180"/>
      <c r="BV14" s="1180"/>
      <c r="BW14" s="1180"/>
      <c r="BX14" s="1180"/>
      <c r="BY14" s="1180"/>
      <c r="BZ14" s="1180"/>
      <c r="CA14" s="1180">
        <v>0</v>
      </c>
      <c r="CB14" s="1180"/>
      <c r="CC14" s="1180"/>
      <c r="CD14" s="1180"/>
      <c r="CE14" s="1180"/>
      <c r="CF14" s="1180"/>
      <c r="CG14" s="1180"/>
      <c r="CH14" s="1180"/>
      <c r="CI14" s="1180"/>
      <c r="CJ14" s="1180"/>
      <c r="CK14" s="1180"/>
      <c r="CL14" s="1180"/>
      <c r="CM14" s="1180"/>
      <c r="CN14" s="262"/>
      <c r="CO14" s="262"/>
      <c r="CP14" s="249">
        <v>0</v>
      </c>
      <c r="CQ14" s="249"/>
      <c r="CR14" s="249"/>
      <c r="CS14" s="249"/>
      <c r="CT14" s="249"/>
      <c r="CU14" s="249"/>
      <c r="CV14" s="249"/>
      <c r="CW14" s="249"/>
      <c r="CX14" s="251"/>
      <c r="CY14" s="251"/>
      <c r="CZ14" s="261"/>
      <c r="DA14" s="262"/>
      <c r="DB14" s="249">
        <v>0</v>
      </c>
      <c r="DC14" s="249"/>
      <c r="DD14" s="249"/>
      <c r="DE14" s="249"/>
      <c r="DF14" s="249"/>
      <c r="DG14" s="249"/>
      <c r="DH14" s="249"/>
      <c r="DI14" s="249"/>
      <c r="DJ14" s="251"/>
      <c r="DK14" s="252"/>
      <c r="DL14" s="1180">
        <v>0</v>
      </c>
      <c r="DM14" s="1180"/>
      <c r="DN14" s="1180"/>
      <c r="DO14" s="1180"/>
      <c r="DP14" s="1180"/>
      <c r="DQ14" s="1180"/>
      <c r="DR14" s="1180"/>
      <c r="DS14" s="1180"/>
      <c r="DT14" s="1180"/>
      <c r="DU14" s="1180"/>
      <c r="DV14" s="1180"/>
      <c r="DW14" s="1180"/>
      <c r="DX14" s="1264">
        <v>0</v>
      </c>
      <c r="DY14" s="1265"/>
      <c r="DZ14" s="1265"/>
      <c r="EA14" s="1265"/>
      <c r="EB14" s="1265"/>
      <c r="EC14" s="1265"/>
      <c r="ED14" s="1265"/>
      <c r="EE14" s="1265"/>
      <c r="EF14" s="1265"/>
      <c r="EG14" s="1265"/>
      <c r="EH14" s="1265"/>
      <c r="EI14" s="1320"/>
      <c r="EJ14" s="1180">
        <v>0</v>
      </c>
      <c r="EK14" s="1180"/>
      <c r="EL14" s="1180"/>
      <c r="EM14" s="1180"/>
      <c r="EN14" s="1180"/>
      <c r="EO14" s="1180"/>
      <c r="EP14" s="1180"/>
      <c r="EQ14" s="1180"/>
      <c r="ER14" s="1180"/>
      <c r="ES14" s="1180"/>
      <c r="ET14" s="1180"/>
      <c r="EU14" s="1180"/>
      <c r="EV14" s="262"/>
      <c r="EW14" s="262"/>
      <c r="EX14" s="249">
        <v>0</v>
      </c>
      <c r="EY14" s="249"/>
      <c r="EZ14" s="249"/>
      <c r="FA14" s="249"/>
      <c r="FB14" s="249"/>
      <c r="FC14" s="249"/>
      <c r="FD14" s="249"/>
      <c r="FE14" s="249"/>
      <c r="FF14" s="251"/>
      <c r="FG14" s="1307"/>
    </row>
    <row r="15" spans="1:171" ht="14.25" customHeight="1" x14ac:dyDescent="0.2">
      <c r="A15" s="13"/>
      <c r="B15" s="1305" t="s">
        <v>37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6"/>
      <c r="T15" s="283" t="s">
        <v>216</v>
      </c>
      <c r="U15" s="284"/>
      <c r="V15" s="284"/>
      <c r="W15" s="284"/>
      <c r="X15" s="284"/>
      <c r="Y15" s="284"/>
      <c r="Z15" s="284"/>
      <c r="AA15" s="284"/>
      <c r="AB15" s="285"/>
      <c r="AC15" s="12"/>
      <c r="AD15" s="40"/>
      <c r="AE15" s="40"/>
      <c r="AF15" s="40"/>
      <c r="AG15" s="40"/>
      <c r="AH15" s="47" t="s">
        <v>9</v>
      </c>
      <c r="AI15" s="246" t="s">
        <v>80</v>
      </c>
      <c r="AJ15" s="246"/>
      <c r="AK15" s="246"/>
      <c r="AL15" s="41" t="s">
        <v>0</v>
      </c>
      <c r="AM15" s="41"/>
      <c r="AN15" s="41"/>
      <c r="AO15" s="42"/>
      <c r="AP15" s="1304">
        <v>0</v>
      </c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37"/>
      <c r="BB15" s="1308"/>
      <c r="BC15" s="1309"/>
      <c r="BD15" s="1265">
        <v>0</v>
      </c>
      <c r="BE15" s="1265"/>
      <c r="BF15" s="1265"/>
      <c r="BG15" s="1265"/>
      <c r="BH15" s="1265"/>
      <c r="BI15" s="1265"/>
      <c r="BJ15" s="1265"/>
      <c r="BK15" s="1265"/>
      <c r="BL15" s="1310"/>
      <c r="BM15" s="1311"/>
      <c r="BN15" s="1180">
        <v>0</v>
      </c>
      <c r="BO15" s="1180"/>
      <c r="BP15" s="1180"/>
      <c r="BQ15" s="1180"/>
      <c r="BR15" s="1180"/>
      <c r="BS15" s="1180"/>
      <c r="BT15" s="1180"/>
      <c r="BU15" s="1180"/>
      <c r="BV15" s="1180"/>
      <c r="BW15" s="1180"/>
      <c r="BX15" s="1180"/>
      <c r="BY15" s="1180"/>
      <c r="BZ15" s="1180"/>
      <c r="CA15" s="1180">
        <v>0</v>
      </c>
      <c r="CB15" s="1180"/>
      <c r="CC15" s="1180"/>
      <c r="CD15" s="1180"/>
      <c r="CE15" s="1180"/>
      <c r="CF15" s="1180"/>
      <c r="CG15" s="1180"/>
      <c r="CH15" s="1180"/>
      <c r="CI15" s="1180"/>
      <c r="CJ15" s="1180"/>
      <c r="CK15" s="1180"/>
      <c r="CL15" s="1180"/>
      <c r="CM15" s="1180"/>
      <c r="CN15" s="262"/>
      <c r="CO15" s="262"/>
      <c r="CP15" s="249">
        <v>0</v>
      </c>
      <c r="CQ15" s="249"/>
      <c r="CR15" s="249"/>
      <c r="CS15" s="249"/>
      <c r="CT15" s="249"/>
      <c r="CU15" s="249"/>
      <c r="CV15" s="249"/>
      <c r="CW15" s="249"/>
      <c r="CX15" s="251"/>
      <c r="CY15" s="251"/>
      <c r="CZ15" s="261"/>
      <c r="DA15" s="262"/>
      <c r="DB15" s="249">
        <v>0</v>
      </c>
      <c r="DC15" s="249"/>
      <c r="DD15" s="249"/>
      <c r="DE15" s="249"/>
      <c r="DF15" s="249"/>
      <c r="DG15" s="249"/>
      <c r="DH15" s="249"/>
      <c r="DI15" s="249"/>
      <c r="DJ15" s="251"/>
      <c r="DK15" s="252"/>
      <c r="DL15" s="1143">
        <v>0</v>
      </c>
      <c r="DM15" s="1143"/>
      <c r="DN15" s="1143"/>
      <c r="DO15" s="1143"/>
      <c r="DP15" s="1143"/>
      <c r="DQ15" s="1143"/>
      <c r="DR15" s="1143"/>
      <c r="DS15" s="1143"/>
      <c r="DT15" s="1143"/>
      <c r="DU15" s="1143"/>
      <c r="DV15" s="1143"/>
      <c r="DW15" s="1143"/>
      <c r="DX15" s="1264">
        <v>0</v>
      </c>
      <c r="DY15" s="1265"/>
      <c r="DZ15" s="1265"/>
      <c r="EA15" s="1265"/>
      <c r="EB15" s="1265"/>
      <c r="EC15" s="1265"/>
      <c r="ED15" s="1265"/>
      <c r="EE15" s="1265"/>
      <c r="EF15" s="1265"/>
      <c r="EG15" s="1265"/>
      <c r="EH15" s="1265"/>
      <c r="EI15" s="1320"/>
      <c r="EJ15" s="1143">
        <v>0</v>
      </c>
      <c r="EK15" s="1143"/>
      <c r="EL15" s="1143"/>
      <c r="EM15" s="1143"/>
      <c r="EN15" s="1143"/>
      <c r="EO15" s="1143"/>
      <c r="EP15" s="1143"/>
      <c r="EQ15" s="1143"/>
      <c r="ER15" s="1143"/>
      <c r="ES15" s="1143"/>
      <c r="ET15" s="1143"/>
      <c r="EU15" s="1143"/>
      <c r="EV15" s="1309"/>
      <c r="EW15" s="1309"/>
      <c r="EX15" s="1265">
        <v>0</v>
      </c>
      <c r="EY15" s="1265"/>
      <c r="EZ15" s="1265"/>
      <c r="FA15" s="1265"/>
      <c r="FB15" s="1265"/>
      <c r="FC15" s="1265"/>
      <c r="FD15" s="1265"/>
      <c r="FE15" s="1265"/>
      <c r="FF15" s="1310"/>
      <c r="FG15" s="1324"/>
    </row>
    <row r="16" spans="1:171" s="63" customFormat="1" ht="20.25" customHeight="1" x14ac:dyDescent="0.2">
      <c r="A16" s="12"/>
      <c r="B16" s="293" t="s">
        <v>38</v>
      </c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4"/>
      <c r="T16" s="283">
        <v>5510</v>
      </c>
      <c r="U16" s="284"/>
      <c r="V16" s="284"/>
      <c r="W16" s="284"/>
      <c r="X16" s="284"/>
      <c r="Y16" s="284"/>
      <c r="Z16" s="284"/>
      <c r="AA16" s="284"/>
      <c r="AB16" s="285"/>
      <c r="AC16" s="12"/>
      <c r="AD16" s="40"/>
      <c r="AE16" s="40"/>
      <c r="AF16" s="40"/>
      <c r="AG16" s="40"/>
      <c r="AH16" s="47" t="s">
        <v>9</v>
      </c>
      <c r="AI16" s="246" t="s">
        <v>303</v>
      </c>
      <c r="AJ16" s="246"/>
      <c r="AK16" s="246"/>
      <c r="AL16" s="41" t="s">
        <v>0</v>
      </c>
      <c r="AM16" s="41"/>
      <c r="AN16" s="41"/>
      <c r="AO16" s="42"/>
      <c r="AP16" s="1304">
        <f>AP18+AP20+AP22+AP24+AP26+AP28+AP30</f>
        <v>3069542</v>
      </c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37"/>
      <c r="BB16" s="287" t="s">
        <v>150</v>
      </c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1143">
        <f>BN18+BN20+BN22+BN24+BN26+BN28+BN30</f>
        <v>12624296</v>
      </c>
      <c r="BO16" s="1143"/>
      <c r="BP16" s="1143"/>
      <c r="BQ16" s="1143"/>
      <c r="BR16" s="1143"/>
      <c r="BS16" s="1143"/>
      <c r="BT16" s="1143"/>
      <c r="BU16" s="1143"/>
      <c r="BV16" s="1143"/>
      <c r="BW16" s="1143"/>
      <c r="BX16" s="1143"/>
      <c r="BY16" s="1143"/>
      <c r="BZ16" s="1143"/>
      <c r="CA16" s="1143">
        <f>CA18+CA20+CA22+CA24+CA26+CA28+CA30</f>
        <v>11</v>
      </c>
      <c r="CB16" s="1143"/>
      <c r="CC16" s="1143"/>
      <c r="CD16" s="1143"/>
      <c r="CE16" s="1143"/>
      <c r="CF16" s="1143"/>
      <c r="CG16" s="1143"/>
      <c r="CH16" s="1143"/>
      <c r="CI16" s="1143"/>
      <c r="CJ16" s="1143"/>
      <c r="CK16" s="1143"/>
      <c r="CL16" s="1143"/>
      <c r="CM16" s="1143"/>
      <c r="CN16" s="1144" t="s">
        <v>486</v>
      </c>
      <c r="CO16" s="1144"/>
      <c r="CP16" s="1144"/>
      <c r="CQ16" s="1144"/>
      <c r="CR16" s="1144"/>
      <c r="CS16" s="1144"/>
      <c r="CT16" s="1144"/>
      <c r="CU16" s="1144"/>
      <c r="CV16" s="1144"/>
      <c r="CW16" s="1144"/>
      <c r="CX16" s="1144"/>
      <c r="CY16" s="1144"/>
      <c r="CZ16" s="1144" t="s">
        <v>479</v>
      </c>
      <c r="DA16" s="1144"/>
      <c r="DB16" s="1144"/>
      <c r="DC16" s="1144"/>
      <c r="DD16" s="1144"/>
      <c r="DE16" s="1144"/>
      <c r="DF16" s="1144"/>
      <c r="DG16" s="1144"/>
      <c r="DH16" s="1144"/>
      <c r="DI16" s="1144"/>
      <c r="DJ16" s="1144"/>
      <c r="DK16" s="1144"/>
      <c r="DL16" s="1278">
        <f>DL18+DL20+DL22+DL24+DL26+DL28+DL30</f>
        <v>123840</v>
      </c>
      <c r="DM16" s="1278"/>
      <c r="DN16" s="1278"/>
      <c r="DO16" s="1278"/>
      <c r="DP16" s="1278"/>
      <c r="DQ16" s="1278"/>
      <c r="DR16" s="1278"/>
      <c r="DS16" s="1278"/>
      <c r="DT16" s="1278"/>
      <c r="DU16" s="1278"/>
      <c r="DV16" s="1278"/>
      <c r="DW16" s="1278"/>
      <c r="DX16" s="259">
        <v>0</v>
      </c>
      <c r="DY16" s="259"/>
      <c r="DZ16" s="259"/>
      <c r="EA16" s="259"/>
      <c r="EB16" s="259"/>
      <c r="EC16" s="259"/>
      <c r="ED16" s="259"/>
      <c r="EE16" s="259"/>
      <c r="EF16" s="259"/>
      <c r="EG16" s="259"/>
      <c r="EH16" s="259"/>
      <c r="EI16" s="278"/>
      <c r="EJ16" s="1268" t="s">
        <v>484</v>
      </c>
      <c r="EK16" s="1269"/>
      <c r="EL16" s="1269"/>
      <c r="EM16" s="1269"/>
      <c r="EN16" s="1269"/>
      <c r="EO16" s="1269"/>
      <c r="EP16" s="1269"/>
      <c r="EQ16" s="1269"/>
      <c r="ER16" s="1269"/>
      <c r="ES16" s="1269"/>
      <c r="ET16" s="1269"/>
      <c r="EU16" s="1269"/>
      <c r="EV16" s="1300" t="s">
        <v>143</v>
      </c>
      <c r="EW16" s="1300"/>
      <c r="EX16" s="1300"/>
      <c r="EY16" s="1300"/>
      <c r="EZ16" s="1300"/>
      <c r="FA16" s="1300"/>
      <c r="FB16" s="1300"/>
      <c r="FC16" s="1300"/>
      <c r="FD16" s="1300"/>
      <c r="FE16" s="1300"/>
      <c r="FF16" s="1300"/>
      <c r="FG16" s="1301"/>
      <c r="FO16" s="112"/>
    </row>
    <row r="17" spans="1:163" s="70" customFormat="1" ht="31.5" customHeight="1" x14ac:dyDescent="0.2">
      <c r="A17" s="64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6"/>
      <c r="T17" s="1280">
        <v>5530</v>
      </c>
      <c r="U17" s="1281"/>
      <c r="V17" s="1281"/>
      <c r="W17" s="1281"/>
      <c r="X17" s="1281"/>
      <c r="Y17" s="1281"/>
      <c r="Z17" s="1281"/>
      <c r="AA17" s="1281"/>
      <c r="AB17" s="1282"/>
      <c r="AC17" s="65"/>
      <c r="AD17" s="66"/>
      <c r="AE17" s="66"/>
      <c r="AF17" s="66"/>
      <c r="AG17" s="66"/>
      <c r="AH17" s="67" t="s">
        <v>9</v>
      </c>
      <c r="AI17" s="1283" t="s">
        <v>80</v>
      </c>
      <c r="AJ17" s="1283"/>
      <c r="AK17" s="1283"/>
      <c r="AL17" s="68" t="s">
        <v>0</v>
      </c>
      <c r="AM17" s="68"/>
      <c r="AN17" s="68"/>
      <c r="AO17" s="69"/>
      <c r="AP17" s="1302">
        <f>AP19+AP21+AP23+AP25+AP27+AP29+AP31</f>
        <v>3107843</v>
      </c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1147" t="s">
        <v>144</v>
      </c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9"/>
      <c r="BN17" s="1143">
        <f>BN19+BN21+BN23+BN25+BN27+BN29+BN31</f>
        <v>10423046</v>
      </c>
      <c r="BO17" s="1143"/>
      <c r="BP17" s="1143"/>
      <c r="BQ17" s="1143"/>
      <c r="BR17" s="1143"/>
      <c r="BS17" s="1143"/>
      <c r="BT17" s="1143"/>
      <c r="BU17" s="1143"/>
      <c r="BV17" s="1143"/>
      <c r="BW17" s="1143"/>
      <c r="BX17" s="1143"/>
      <c r="BY17" s="1143"/>
      <c r="BZ17" s="1143"/>
      <c r="CA17" s="1143">
        <f>CA19+CA21+CA23+CA25+CA27+CA29+CA31</f>
        <v>0</v>
      </c>
      <c r="CB17" s="1143"/>
      <c r="CC17" s="1143"/>
      <c r="CD17" s="1143"/>
      <c r="CE17" s="1143"/>
      <c r="CF17" s="1143"/>
      <c r="CG17" s="1143"/>
      <c r="CH17" s="1143"/>
      <c r="CI17" s="1143"/>
      <c r="CJ17" s="1143"/>
      <c r="CK17" s="1143"/>
      <c r="CL17" s="1143"/>
      <c r="CM17" s="1143"/>
      <c r="CN17" s="1147" t="s">
        <v>154</v>
      </c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9"/>
      <c r="CZ17" s="1147" t="s">
        <v>149</v>
      </c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9"/>
      <c r="DL17" s="1143">
        <v>0</v>
      </c>
      <c r="DM17" s="1143"/>
      <c r="DN17" s="1143"/>
      <c r="DO17" s="1143"/>
      <c r="DP17" s="1143"/>
      <c r="DQ17" s="1143"/>
      <c r="DR17" s="1143"/>
      <c r="DS17" s="1143"/>
      <c r="DT17" s="1143"/>
      <c r="DU17" s="1143"/>
      <c r="DV17" s="1143"/>
      <c r="DW17" s="1143"/>
      <c r="DX17" s="387" t="s">
        <v>143</v>
      </c>
      <c r="DY17" s="387"/>
      <c r="DZ17" s="387"/>
      <c r="EA17" s="387"/>
      <c r="EB17" s="387"/>
      <c r="EC17" s="387"/>
      <c r="ED17" s="387"/>
      <c r="EE17" s="387"/>
      <c r="EF17" s="387"/>
      <c r="EG17" s="387"/>
      <c r="EH17" s="387"/>
      <c r="EI17" s="388"/>
      <c r="EJ17" s="1321">
        <v>3069542</v>
      </c>
      <c r="EK17" s="1322"/>
      <c r="EL17" s="1322"/>
      <c r="EM17" s="1322"/>
      <c r="EN17" s="1322"/>
      <c r="EO17" s="1322"/>
      <c r="EP17" s="1322"/>
      <c r="EQ17" s="1322"/>
      <c r="ER17" s="1322"/>
      <c r="ES17" s="1322"/>
      <c r="ET17" s="1322"/>
      <c r="EU17" s="1323"/>
      <c r="EV17" s="1300" t="s">
        <v>150</v>
      </c>
      <c r="EW17" s="1300"/>
      <c r="EX17" s="1300"/>
      <c r="EY17" s="1300"/>
      <c r="EZ17" s="1300"/>
      <c r="FA17" s="1300"/>
      <c r="FB17" s="1300"/>
      <c r="FC17" s="1300"/>
      <c r="FD17" s="1300"/>
      <c r="FE17" s="1300"/>
      <c r="FF17" s="1300"/>
      <c r="FG17" s="1301"/>
    </row>
    <row r="18" spans="1:163" ht="18.75" customHeight="1" x14ac:dyDescent="0.2">
      <c r="A18" s="12"/>
      <c r="B18" s="1208" t="s">
        <v>13</v>
      </c>
      <c r="C18" s="1208"/>
      <c r="D18" s="1208"/>
      <c r="E18" s="1208"/>
      <c r="F18" s="1208"/>
      <c r="G18" s="1208"/>
      <c r="H18" s="1208"/>
      <c r="I18" s="1208"/>
      <c r="J18" s="1208"/>
      <c r="K18" s="1208"/>
      <c r="L18" s="1208"/>
      <c r="M18" s="1208"/>
      <c r="N18" s="1208"/>
      <c r="O18" s="1208"/>
      <c r="P18" s="1208"/>
      <c r="Q18" s="1208"/>
      <c r="R18" s="1208"/>
      <c r="S18" s="1209"/>
      <c r="T18" s="283" t="s">
        <v>217</v>
      </c>
      <c r="U18" s="284"/>
      <c r="V18" s="284"/>
      <c r="W18" s="284"/>
      <c r="X18" s="284"/>
      <c r="Y18" s="284"/>
      <c r="Z18" s="284"/>
      <c r="AA18" s="284"/>
      <c r="AB18" s="285"/>
      <c r="AC18" s="12"/>
      <c r="AD18" s="40"/>
      <c r="AE18" s="40"/>
      <c r="AF18" s="40"/>
      <c r="AG18" s="40"/>
      <c r="AH18" s="47" t="s">
        <v>9</v>
      </c>
      <c r="AI18" s="246" t="s">
        <v>303</v>
      </c>
      <c r="AJ18" s="246"/>
      <c r="AK18" s="246"/>
      <c r="AL18" s="41" t="s">
        <v>0</v>
      </c>
      <c r="AM18" s="41"/>
      <c r="AN18" s="41"/>
      <c r="AO18" s="42"/>
      <c r="AP18" s="1206">
        <f>EJ19</f>
        <v>2608520</v>
      </c>
      <c r="AQ18" s="1185"/>
      <c r="AR18" s="1185"/>
      <c r="AS18" s="1185"/>
      <c r="AT18" s="1185"/>
      <c r="AU18" s="1185"/>
      <c r="AV18" s="1185"/>
      <c r="AW18" s="1185"/>
      <c r="AX18" s="1185"/>
      <c r="AY18" s="1185"/>
      <c r="AZ18" s="1185"/>
      <c r="BA18" s="1186"/>
      <c r="BB18" s="1291" t="s">
        <v>150</v>
      </c>
      <c r="BC18" s="1292"/>
      <c r="BD18" s="1292"/>
      <c r="BE18" s="1292"/>
      <c r="BF18" s="1292"/>
      <c r="BG18" s="1292"/>
      <c r="BH18" s="1292"/>
      <c r="BI18" s="1292"/>
      <c r="BJ18" s="1292"/>
      <c r="BK18" s="1292"/>
      <c r="BL18" s="1292"/>
      <c r="BM18" s="1293"/>
      <c r="BN18" s="1194">
        <v>9802172</v>
      </c>
      <c r="BO18" s="1194"/>
      <c r="BP18" s="1194"/>
      <c r="BQ18" s="1194"/>
      <c r="BR18" s="1194"/>
      <c r="BS18" s="1194"/>
      <c r="BT18" s="1194"/>
      <c r="BU18" s="1194"/>
      <c r="BV18" s="1194"/>
      <c r="BW18" s="1194"/>
      <c r="BX18" s="1194"/>
      <c r="BY18" s="1194"/>
      <c r="BZ18" s="1194"/>
      <c r="CA18" s="1194">
        <v>0</v>
      </c>
      <c r="CB18" s="1194"/>
      <c r="CC18" s="1194"/>
      <c r="CD18" s="1194"/>
      <c r="CE18" s="1194"/>
      <c r="CF18" s="1194"/>
      <c r="CG18" s="1194"/>
      <c r="CH18" s="1194"/>
      <c r="CI18" s="1194"/>
      <c r="CJ18" s="1194"/>
      <c r="CK18" s="1194"/>
      <c r="CL18" s="1194"/>
      <c r="CM18" s="1194"/>
      <c r="CN18" s="1291" t="s">
        <v>481</v>
      </c>
      <c r="CO18" s="1292"/>
      <c r="CP18" s="1292"/>
      <c r="CQ18" s="1292"/>
      <c r="CR18" s="1292"/>
      <c r="CS18" s="1292"/>
      <c r="CT18" s="1292"/>
      <c r="CU18" s="1292"/>
      <c r="CV18" s="1292"/>
      <c r="CW18" s="1292"/>
      <c r="CX18" s="1292"/>
      <c r="CY18" s="1293"/>
      <c r="CZ18" s="1291" t="s">
        <v>479</v>
      </c>
      <c r="DA18" s="1292"/>
      <c r="DB18" s="1292"/>
      <c r="DC18" s="1292"/>
      <c r="DD18" s="1292"/>
      <c r="DE18" s="1292"/>
      <c r="DF18" s="1292"/>
      <c r="DG18" s="1292"/>
      <c r="DH18" s="1292"/>
      <c r="DI18" s="1292"/>
      <c r="DJ18" s="1292"/>
      <c r="DK18" s="1293"/>
      <c r="DL18" s="1303" t="s">
        <v>480</v>
      </c>
      <c r="DM18" s="1303"/>
      <c r="DN18" s="1303"/>
      <c r="DO18" s="1303"/>
      <c r="DP18" s="1303"/>
      <c r="DQ18" s="1303"/>
      <c r="DR18" s="1303"/>
      <c r="DS18" s="1303"/>
      <c r="DT18" s="1303"/>
      <c r="DU18" s="1303"/>
      <c r="DV18" s="1303"/>
      <c r="DW18" s="1303"/>
      <c r="DX18" s="1179" t="s">
        <v>143</v>
      </c>
      <c r="DY18" s="1179"/>
      <c r="DZ18" s="1179"/>
      <c r="EA18" s="1179"/>
      <c r="EB18" s="1179"/>
      <c r="EC18" s="1179"/>
      <c r="ED18" s="1179"/>
      <c r="EE18" s="1179"/>
      <c r="EF18" s="1179"/>
      <c r="EG18" s="1179"/>
      <c r="EH18" s="1179"/>
      <c r="EI18" s="1179"/>
      <c r="EJ18" s="1144">
        <f t="shared" ref="EJ18:EJ30" si="0">AP18+BN18+CA18+CN18</f>
        <v>3287537</v>
      </c>
      <c r="EK18" s="1143"/>
      <c r="EL18" s="1143"/>
      <c r="EM18" s="1143"/>
      <c r="EN18" s="1143"/>
      <c r="EO18" s="1143"/>
      <c r="EP18" s="1143"/>
      <c r="EQ18" s="1143"/>
      <c r="ER18" s="1143"/>
      <c r="ES18" s="1143"/>
      <c r="ET18" s="1143"/>
      <c r="EU18" s="1143"/>
      <c r="EV18" s="1300" t="s">
        <v>143</v>
      </c>
      <c r="EW18" s="1300"/>
      <c r="EX18" s="1300"/>
      <c r="EY18" s="1300"/>
      <c r="EZ18" s="1300"/>
      <c r="FA18" s="1300"/>
      <c r="FB18" s="1300"/>
      <c r="FC18" s="1300"/>
      <c r="FD18" s="1300"/>
      <c r="FE18" s="1300"/>
      <c r="FF18" s="1300"/>
      <c r="FG18" s="1301"/>
    </row>
    <row r="19" spans="1:163" s="70" customFormat="1" ht="22.5" customHeight="1" x14ac:dyDescent="0.2">
      <c r="A19" s="64"/>
      <c r="B19" s="1298" t="s">
        <v>138</v>
      </c>
      <c r="C19" s="1298"/>
      <c r="D19" s="1298"/>
      <c r="E19" s="1298"/>
      <c r="F19" s="1298"/>
      <c r="G19" s="1298"/>
      <c r="H19" s="1298"/>
      <c r="I19" s="1298"/>
      <c r="J19" s="1298"/>
      <c r="K19" s="1298"/>
      <c r="L19" s="1298"/>
      <c r="M19" s="1298"/>
      <c r="N19" s="1298"/>
      <c r="O19" s="1298"/>
      <c r="P19" s="1298"/>
      <c r="Q19" s="1298"/>
      <c r="R19" s="1298"/>
      <c r="S19" s="1299"/>
      <c r="T19" s="1280" t="s">
        <v>218</v>
      </c>
      <c r="U19" s="1281"/>
      <c r="V19" s="1281"/>
      <c r="W19" s="1281"/>
      <c r="X19" s="1281"/>
      <c r="Y19" s="1281"/>
      <c r="Z19" s="1281"/>
      <c r="AA19" s="1281"/>
      <c r="AB19" s="1282"/>
      <c r="AC19" s="65"/>
      <c r="AD19" s="66"/>
      <c r="AE19" s="66"/>
      <c r="AF19" s="66"/>
      <c r="AG19" s="66"/>
      <c r="AH19" s="67" t="s">
        <v>9</v>
      </c>
      <c r="AI19" s="1283" t="s">
        <v>80</v>
      </c>
      <c r="AJ19" s="1283"/>
      <c r="AK19" s="1283"/>
      <c r="AL19" s="68" t="s">
        <v>0</v>
      </c>
      <c r="AM19" s="68"/>
      <c r="AN19" s="68"/>
      <c r="AO19" s="69"/>
      <c r="AP19" s="1193">
        <v>2615107</v>
      </c>
      <c r="AQ19" s="1185"/>
      <c r="AR19" s="1185"/>
      <c r="AS19" s="1185"/>
      <c r="AT19" s="1185"/>
      <c r="AU19" s="1185"/>
      <c r="AV19" s="1185"/>
      <c r="AW19" s="1185"/>
      <c r="AX19" s="1185"/>
      <c r="AY19" s="1185"/>
      <c r="AZ19" s="1185"/>
      <c r="BA19" s="1186"/>
      <c r="BB19" s="1291" t="s">
        <v>144</v>
      </c>
      <c r="BC19" s="1292"/>
      <c r="BD19" s="1292"/>
      <c r="BE19" s="1292"/>
      <c r="BF19" s="1292"/>
      <c r="BG19" s="1292"/>
      <c r="BH19" s="1292"/>
      <c r="BI19" s="1292"/>
      <c r="BJ19" s="1292"/>
      <c r="BK19" s="1292"/>
      <c r="BL19" s="1292"/>
      <c r="BM19" s="1293"/>
      <c r="BN19" s="1194">
        <v>9439747</v>
      </c>
      <c r="BO19" s="1194"/>
      <c r="BP19" s="1194"/>
      <c r="BQ19" s="1194"/>
      <c r="BR19" s="1194"/>
      <c r="BS19" s="1194"/>
      <c r="BT19" s="1194"/>
      <c r="BU19" s="1194"/>
      <c r="BV19" s="1194"/>
      <c r="BW19" s="1194"/>
      <c r="BX19" s="1194"/>
      <c r="BY19" s="1194"/>
      <c r="BZ19" s="1194"/>
      <c r="CA19" s="1194">
        <v>0</v>
      </c>
      <c r="CB19" s="1194"/>
      <c r="CC19" s="1194"/>
      <c r="CD19" s="1194"/>
      <c r="CE19" s="1194"/>
      <c r="CF19" s="1194"/>
      <c r="CG19" s="1194"/>
      <c r="CH19" s="1194"/>
      <c r="CI19" s="1194"/>
      <c r="CJ19" s="1194"/>
      <c r="CK19" s="1194"/>
      <c r="CL19" s="1194"/>
      <c r="CM19" s="1194"/>
      <c r="CN19" s="1291" t="s">
        <v>151</v>
      </c>
      <c r="CO19" s="1292"/>
      <c r="CP19" s="1292"/>
      <c r="CQ19" s="1292"/>
      <c r="CR19" s="1292"/>
      <c r="CS19" s="1292"/>
      <c r="CT19" s="1292"/>
      <c r="CU19" s="1292"/>
      <c r="CV19" s="1292"/>
      <c r="CW19" s="1292"/>
      <c r="CX19" s="1292"/>
      <c r="CY19" s="1293"/>
      <c r="CZ19" s="1291" t="s">
        <v>149</v>
      </c>
      <c r="DA19" s="1292"/>
      <c r="DB19" s="1292"/>
      <c r="DC19" s="1292"/>
      <c r="DD19" s="1292"/>
      <c r="DE19" s="1292"/>
      <c r="DF19" s="1292"/>
      <c r="DG19" s="1292"/>
      <c r="DH19" s="1292"/>
      <c r="DI19" s="1292"/>
      <c r="DJ19" s="1292"/>
      <c r="DK19" s="1293"/>
      <c r="DL19" s="1194">
        <v>53955</v>
      </c>
      <c r="DM19" s="1194"/>
      <c r="DN19" s="1194"/>
      <c r="DO19" s="1194"/>
      <c r="DP19" s="1194"/>
      <c r="DQ19" s="1194"/>
      <c r="DR19" s="1194"/>
      <c r="DS19" s="1194"/>
      <c r="DT19" s="1194"/>
      <c r="DU19" s="1194"/>
      <c r="DV19" s="1194"/>
      <c r="DW19" s="1194"/>
      <c r="DX19" s="1179" t="s">
        <v>143</v>
      </c>
      <c r="DY19" s="1179"/>
      <c r="DZ19" s="1179"/>
      <c r="EA19" s="1179"/>
      <c r="EB19" s="1179"/>
      <c r="EC19" s="1179"/>
      <c r="ED19" s="1179"/>
      <c r="EE19" s="1179"/>
      <c r="EF19" s="1179"/>
      <c r="EG19" s="1179"/>
      <c r="EH19" s="1179"/>
      <c r="EI19" s="1179"/>
      <c r="EJ19" s="1144">
        <f t="shared" si="0"/>
        <v>2608520</v>
      </c>
      <c r="EK19" s="1143"/>
      <c r="EL19" s="1143"/>
      <c r="EM19" s="1143"/>
      <c r="EN19" s="1143"/>
      <c r="EO19" s="1143"/>
      <c r="EP19" s="1143"/>
      <c r="EQ19" s="1143"/>
      <c r="ER19" s="1143"/>
      <c r="ES19" s="1143"/>
      <c r="ET19" s="1143"/>
      <c r="EU19" s="1143"/>
      <c r="EV19" s="1300" t="s">
        <v>150</v>
      </c>
      <c r="EW19" s="1300"/>
      <c r="EX19" s="1300"/>
      <c r="EY19" s="1300"/>
      <c r="EZ19" s="1300"/>
      <c r="FA19" s="1300"/>
      <c r="FB19" s="1300"/>
      <c r="FC19" s="1300"/>
      <c r="FD19" s="1300"/>
      <c r="FE19" s="1300"/>
      <c r="FF19" s="1300"/>
      <c r="FG19" s="1301"/>
    </row>
    <row r="20" spans="1:163" ht="18" customHeight="1" x14ac:dyDescent="0.2">
      <c r="A20" s="12"/>
      <c r="B20" s="1294" t="s">
        <v>175</v>
      </c>
      <c r="C20" s="1294"/>
      <c r="D20" s="1294"/>
      <c r="E20" s="1294"/>
      <c r="F20" s="1294"/>
      <c r="G20" s="1294"/>
      <c r="H20" s="1294"/>
      <c r="I20" s="1294"/>
      <c r="J20" s="1294"/>
      <c r="K20" s="1294"/>
      <c r="L20" s="1294"/>
      <c r="M20" s="1294"/>
      <c r="N20" s="1294"/>
      <c r="O20" s="1294"/>
      <c r="P20" s="1294"/>
      <c r="Q20" s="1294"/>
      <c r="R20" s="1294"/>
      <c r="S20" s="1295"/>
      <c r="T20" s="283" t="s">
        <v>219</v>
      </c>
      <c r="U20" s="284"/>
      <c r="V20" s="284"/>
      <c r="W20" s="284"/>
      <c r="X20" s="284"/>
      <c r="Y20" s="284"/>
      <c r="Z20" s="284"/>
      <c r="AA20" s="284"/>
      <c r="AB20" s="285"/>
      <c r="AC20" s="12"/>
      <c r="AD20" s="40"/>
      <c r="AE20" s="40"/>
      <c r="AF20" s="40"/>
      <c r="AG20" s="40"/>
      <c r="AH20" s="47" t="s">
        <v>9</v>
      </c>
      <c r="AI20" s="246" t="s">
        <v>303</v>
      </c>
      <c r="AJ20" s="246"/>
      <c r="AK20" s="246"/>
      <c r="AL20" s="41" t="s">
        <v>0</v>
      </c>
      <c r="AM20" s="41"/>
      <c r="AN20" s="41"/>
      <c r="AO20" s="42"/>
      <c r="AP20" s="1206">
        <f>EJ21</f>
        <v>72624</v>
      </c>
      <c r="AQ20" s="1185"/>
      <c r="AR20" s="1185"/>
      <c r="AS20" s="1185"/>
      <c r="AT20" s="1185"/>
      <c r="AU20" s="1185"/>
      <c r="AV20" s="1185"/>
      <c r="AW20" s="1185"/>
      <c r="AX20" s="1185"/>
      <c r="AY20" s="1185"/>
      <c r="AZ20" s="1185"/>
      <c r="BA20" s="1186"/>
      <c r="BB20" s="1291" t="s">
        <v>143</v>
      </c>
      <c r="BC20" s="1292"/>
      <c r="BD20" s="1292"/>
      <c r="BE20" s="1292"/>
      <c r="BF20" s="1292"/>
      <c r="BG20" s="1292"/>
      <c r="BH20" s="1292"/>
      <c r="BI20" s="1292"/>
      <c r="BJ20" s="1292"/>
      <c r="BK20" s="1292"/>
      <c r="BL20" s="1292"/>
      <c r="BM20" s="1293"/>
      <c r="BN20" s="1194">
        <v>562549</v>
      </c>
      <c r="BO20" s="1194"/>
      <c r="BP20" s="1194"/>
      <c r="BQ20" s="1194"/>
      <c r="BR20" s="1194"/>
      <c r="BS20" s="1194"/>
      <c r="BT20" s="1194"/>
      <c r="BU20" s="1194"/>
      <c r="BV20" s="1194"/>
      <c r="BW20" s="1194"/>
      <c r="BX20" s="1194"/>
      <c r="BY20" s="1194"/>
      <c r="BZ20" s="1194"/>
      <c r="CA20" s="1194">
        <v>0</v>
      </c>
      <c r="CB20" s="1194"/>
      <c r="CC20" s="1194"/>
      <c r="CD20" s="1194"/>
      <c r="CE20" s="1194"/>
      <c r="CF20" s="1194"/>
      <c r="CG20" s="1194"/>
      <c r="CH20" s="1194"/>
      <c r="CI20" s="1194"/>
      <c r="CJ20" s="1194"/>
      <c r="CK20" s="1194"/>
      <c r="CL20" s="1194"/>
      <c r="CM20" s="1194"/>
      <c r="CN20" s="1291" t="s">
        <v>478</v>
      </c>
      <c r="CO20" s="1292"/>
      <c r="CP20" s="1292"/>
      <c r="CQ20" s="1292"/>
      <c r="CR20" s="1292"/>
      <c r="CS20" s="1292"/>
      <c r="CT20" s="1292"/>
      <c r="CU20" s="1292"/>
      <c r="CV20" s="1292"/>
      <c r="CW20" s="1292"/>
      <c r="CX20" s="1292"/>
      <c r="CY20" s="1293"/>
      <c r="CZ20" s="1291" t="s">
        <v>143</v>
      </c>
      <c r="DA20" s="1292"/>
      <c r="DB20" s="1292"/>
      <c r="DC20" s="1292"/>
      <c r="DD20" s="1292"/>
      <c r="DE20" s="1292"/>
      <c r="DF20" s="1292"/>
      <c r="DG20" s="1292"/>
      <c r="DH20" s="1292"/>
      <c r="DI20" s="1292"/>
      <c r="DJ20" s="1292"/>
      <c r="DK20" s="1293"/>
      <c r="DL20" s="1194">
        <v>0</v>
      </c>
      <c r="DM20" s="1194"/>
      <c r="DN20" s="1194"/>
      <c r="DO20" s="1194"/>
      <c r="DP20" s="1194"/>
      <c r="DQ20" s="1194"/>
      <c r="DR20" s="1194"/>
      <c r="DS20" s="1194"/>
      <c r="DT20" s="1194"/>
      <c r="DU20" s="1194"/>
      <c r="DV20" s="1194"/>
      <c r="DW20" s="1194"/>
      <c r="DX20" s="1180">
        <v>0</v>
      </c>
      <c r="DY20" s="1180"/>
      <c r="DZ20" s="1180"/>
      <c r="EA20" s="1180"/>
      <c r="EB20" s="1180"/>
      <c r="EC20" s="1180"/>
      <c r="ED20" s="1180"/>
      <c r="EE20" s="1180"/>
      <c r="EF20" s="1180"/>
      <c r="EG20" s="1180"/>
      <c r="EH20" s="1180"/>
      <c r="EI20" s="1180"/>
      <c r="EJ20" s="1144">
        <f t="shared" si="0"/>
        <v>37086</v>
      </c>
      <c r="EK20" s="1143"/>
      <c r="EL20" s="1143"/>
      <c r="EM20" s="1143"/>
      <c r="EN20" s="1143"/>
      <c r="EO20" s="1143"/>
      <c r="EP20" s="1143"/>
      <c r="EQ20" s="1143"/>
      <c r="ER20" s="1143"/>
      <c r="ES20" s="1143"/>
      <c r="ET20" s="1143"/>
      <c r="EU20" s="1143"/>
      <c r="EV20" s="1278">
        <v>0</v>
      </c>
      <c r="EW20" s="1278"/>
      <c r="EX20" s="1278"/>
      <c r="EY20" s="1278"/>
      <c r="EZ20" s="1278"/>
      <c r="FA20" s="1278"/>
      <c r="FB20" s="1278"/>
      <c r="FC20" s="1278"/>
      <c r="FD20" s="1278"/>
      <c r="FE20" s="1278"/>
      <c r="FF20" s="1278"/>
      <c r="FG20" s="1279"/>
    </row>
    <row r="21" spans="1:163" s="70" customFormat="1" ht="15.75" customHeight="1" x14ac:dyDescent="0.2">
      <c r="A21" s="64"/>
      <c r="B21" s="1296"/>
      <c r="C21" s="1296"/>
      <c r="D21" s="1296"/>
      <c r="E21" s="1296"/>
      <c r="F21" s="1296"/>
      <c r="G21" s="1296"/>
      <c r="H21" s="1296"/>
      <c r="I21" s="1296"/>
      <c r="J21" s="1296"/>
      <c r="K21" s="1296"/>
      <c r="L21" s="1296"/>
      <c r="M21" s="1296"/>
      <c r="N21" s="1296"/>
      <c r="O21" s="1296"/>
      <c r="P21" s="1296"/>
      <c r="Q21" s="1296"/>
      <c r="R21" s="1296"/>
      <c r="S21" s="1297"/>
      <c r="T21" s="1280" t="s">
        <v>220</v>
      </c>
      <c r="U21" s="1281"/>
      <c r="V21" s="1281"/>
      <c r="W21" s="1281"/>
      <c r="X21" s="1281"/>
      <c r="Y21" s="1281"/>
      <c r="Z21" s="1281"/>
      <c r="AA21" s="1281"/>
      <c r="AB21" s="1282"/>
      <c r="AC21" s="65"/>
      <c r="AD21" s="66"/>
      <c r="AE21" s="66"/>
      <c r="AF21" s="66"/>
      <c r="AG21" s="66"/>
      <c r="AH21" s="67" t="s">
        <v>9</v>
      </c>
      <c r="AI21" s="1283" t="s">
        <v>80</v>
      </c>
      <c r="AJ21" s="1283"/>
      <c r="AK21" s="1283"/>
      <c r="AL21" s="68" t="s">
        <v>0</v>
      </c>
      <c r="AM21" s="68"/>
      <c r="AN21" s="68"/>
      <c r="AO21" s="69"/>
      <c r="AP21" s="1193">
        <v>72465</v>
      </c>
      <c r="AQ21" s="1185"/>
      <c r="AR21" s="1185"/>
      <c r="AS21" s="1185"/>
      <c r="AT21" s="1185"/>
      <c r="AU21" s="1185"/>
      <c r="AV21" s="1185"/>
      <c r="AW21" s="1185"/>
      <c r="AX21" s="1185"/>
      <c r="AY21" s="1185"/>
      <c r="AZ21" s="1185"/>
      <c r="BA21" s="1186"/>
      <c r="BB21" s="1291" t="s">
        <v>143</v>
      </c>
      <c r="BC21" s="1292"/>
      <c r="BD21" s="1292"/>
      <c r="BE21" s="1292"/>
      <c r="BF21" s="1292"/>
      <c r="BG21" s="1292"/>
      <c r="BH21" s="1292"/>
      <c r="BI21" s="1292"/>
      <c r="BJ21" s="1292"/>
      <c r="BK21" s="1292"/>
      <c r="BL21" s="1292"/>
      <c r="BM21" s="1293"/>
      <c r="BN21" s="1194">
        <v>424360</v>
      </c>
      <c r="BO21" s="1194"/>
      <c r="BP21" s="1194"/>
      <c r="BQ21" s="1194"/>
      <c r="BR21" s="1194"/>
      <c r="BS21" s="1194"/>
      <c r="BT21" s="1194"/>
      <c r="BU21" s="1194"/>
      <c r="BV21" s="1194"/>
      <c r="BW21" s="1194"/>
      <c r="BX21" s="1194"/>
      <c r="BY21" s="1194"/>
      <c r="BZ21" s="1194"/>
      <c r="CA21" s="1194">
        <v>0</v>
      </c>
      <c r="CB21" s="1194"/>
      <c r="CC21" s="1194"/>
      <c r="CD21" s="1194"/>
      <c r="CE21" s="1194"/>
      <c r="CF21" s="1194"/>
      <c r="CG21" s="1194"/>
      <c r="CH21" s="1194"/>
      <c r="CI21" s="1194"/>
      <c r="CJ21" s="1194"/>
      <c r="CK21" s="1194"/>
      <c r="CL21" s="1194"/>
      <c r="CM21" s="1194"/>
      <c r="CN21" s="1291" t="s">
        <v>145</v>
      </c>
      <c r="CO21" s="1292"/>
      <c r="CP21" s="1292"/>
      <c r="CQ21" s="1292"/>
      <c r="CR21" s="1292"/>
      <c r="CS21" s="1292"/>
      <c r="CT21" s="1292"/>
      <c r="CU21" s="1292"/>
      <c r="CV21" s="1292"/>
      <c r="CW21" s="1292"/>
      <c r="CX21" s="1292"/>
      <c r="CY21" s="1293"/>
      <c r="CZ21" s="1291" t="s">
        <v>143</v>
      </c>
      <c r="DA21" s="1292"/>
      <c r="DB21" s="1292"/>
      <c r="DC21" s="1292"/>
      <c r="DD21" s="1292"/>
      <c r="DE21" s="1292"/>
      <c r="DF21" s="1292"/>
      <c r="DG21" s="1292"/>
      <c r="DH21" s="1292"/>
      <c r="DI21" s="1292"/>
      <c r="DJ21" s="1292"/>
      <c r="DK21" s="1293"/>
      <c r="DL21" s="1194">
        <v>0</v>
      </c>
      <c r="DM21" s="1194"/>
      <c r="DN21" s="1194"/>
      <c r="DO21" s="1194"/>
      <c r="DP21" s="1194"/>
      <c r="DQ21" s="1194"/>
      <c r="DR21" s="1194"/>
      <c r="DS21" s="1194"/>
      <c r="DT21" s="1194"/>
      <c r="DU21" s="1194"/>
      <c r="DV21" s="1194"/>
      <c r="DW21" s="1194"/>
      <c r="DX21" s="1180">
        <v>0</v>
      </c>
      <c r="DY21" s="1180"/>
      <c r="DZ21" s="1180"/>
      <c r="EA21" s="1180"/>
      <c r="EB21" s="1180"/>
      <c r="EC21" s="1180"/>
      <c r="ED21" s="1180"/>
      <c r="EE21" s="1180"/>
      <c r="EF21" s="1180"/>
      <c r="EG21" s="1180"/>
      <c r="EH21" s="1180"/>
      <c r="EI21" s="1180"/>
      <c r="EJ21" s="1144">
        <f t="shared" si="0"/>
        <v>72624</v>
      </c>
      <c r="EK21" s="1143"/>
      <c r="EL21" s="1143"/>
      <c r="EM21" s="1143"/>
      <c r="EN21" s="1143"/>
      <c r="EO21" s="1143"/>
      <c r="EP21" s="1143"/>
      <c r="EQ21" s="1143"/>
      <c r="ER21" s="1143"/>
      <c r="ES21" s="1143"/>
      <c r="ET21" s="1143"/>
      <c r="EU21" s="1143"/>
      <c r="EV21" s="1278">
        <f t="shared" ref="EV21:EV31" si="1">BB21+CZ21-DL21</f>
        <v>0</v>
      </c>
      <c r="EW21" s="1278"/>
      <c r="EX21" s="1278"/>
      <c r="EY21" s="1278"/>
      <c r="EZ21" s="1278"/>
      <c r="FA21" s="1278"/>
      <c r="FB21" s="1278"/>
      <c r="FC21" s="1278"/>
      <c r="FD21" s="1278"/>
      <c r="FE21" s="1278"/>
      <c r="FF21" s="1278"/>
      <c r="FG21" s="1279"/>
    </row>
    <row r="22" spans="1:163" ht="12.75" customHeight="1" x14ac:dyDescent="0.2">
      <c r="A22" s="12"/>
      <c r="B22" s="1294" t="s">
        <v>90</v>
      </c>
      <c r="C22" s="1294"/>
      <c r="D22" s="1294"/>
      <c r="E22" s="1294"/>
      <c r="F22" s="1294"/>
      <c r="G22" s="1294"/>
      <c r="H22" s="1294"/>
      <c r="I22" s="1294"/>
      <c r="J22" s="1294"/>
      <c r="K22" s="1294"/>
      <c r="L22" s="1294"/>
      <c r="M22" s="1294"/>
      <c r="N22" s="1294"/>
      <c r="O22" s="1294"/>
      <c r="P22" s="1294"/>
      <c r="Q22" s="1294"/>
      <c r="R22" s="1294"/>
      <c r="S22" s="1295"/>
      <c r="T22" s="283" t="s">
        <v>221</v>
      </c>
      <c r="U22" s="284"/>
      <c r="V22" s="284"/>
      <c r="W22" s="284"/>
      <c r="X22" s="284"/>
      <c r="Y22" s="284"/>
      <c r="Z22" s="284"/>
      <c r="AA22" s="284"/>
      <c r="AB22" s="285"/>
      <c r="AC22" s="12"/>
      <c r="AD22" s="40"/>
      <c r="AE22" s="40"/>
      <c r="AF22" s="40"/>
      <c r="AG22" s="40"/>
      <c r="AH22" s="47" t="s">
        <v>9</v>
      </c>
      <c r="AI22" s="246" t="s">
        <v>303</v>
      </c>
      <c r="AJ22" s="246"/>
      <c r="AK22" s="246"/>
      <c r="AL22" s="41" t="s">
        <v>0</v>
      </c>
      <c r="AM22" s="41"/>
      <c r="AN22" s="41"/>
      <c r="AO22" s="42"/>
      <c r="AP22" s="1206">
        <f>EJ23</f>
        <v>8477</v>
      </c>
      <c r="AQ22" s="1185"/>
      <c r="AR22" s="1185"/>
      <c r="AS22" s="1185"/>
      <c r="AT22" s="1185"/>
      <c r="AU22" s="1185"/>
      <c r="AV22" s="1185"/>
      <c r="AW22" s="1185"/>
      <c r="AX22" s="1185"/>
      <c r="AY22" s="1185"/>
      <c r="AZ22" s="1185"/>
      <c r="BA22" s="1186"/>
      <c r="BB22" s="1291" t="s">
        <v>143</v>
      </c>
      <c r="BC22" s="1292"/>
      <c r="BD22" s="1292"/>
      <c r="BE22" s="1292"/>
      <c r="BF22" s="1292"/>
      <c r="BG22" s="1292"/>
      <c r="BH22" s="1292"/>
      <c r="BI22" s="1292"/>
      <c r="BJ22" s="1292"/>
      <c r="BK22" s="1292"/>
      <c r="BL22" s="1292"/>
      <c r="BM22" s="1293"/>
      <c r="BN22" s="1194">
        <v>102282</v>
      </c>
      <c r="BO22" s="1194"/>
      <c r="BP22" s="1194"/>
      <c r="BQ22" s="1194"/>
      <c r="BR22" s="1194"/>
      <c r="BS22" s="1194"/>
      <c r="BT22" s="1194"/>
      <c r="BU22" s="1194"/>
      <c r="BV22" s="1194"/>
      <c r="BW22" s="1194"/>
      <c r="BX22" s="1194"/>
      <c r="BY22" s="1194"/>
      <c r="BZ22" s="1194"/>
      <c r="CA22" s="1194">
        <v>0</v>
      </c>
      <c r="CB22" s="1194"/>
      <c r="CC22" s="1194"/>
      <c r="CD22" s="1194"/>
      <c r="CE22" s="1194"/>
      <c r="CF22" s="1194"/>
      <c r="CG22" s="1194"/>
      <c r="CH22" s="1194"/>
      <c r="CI22" s="1194"/>
      <c r="CJ22" s="1194"/>
      <c r="CK22" s="1194"/>
      <c r="CL22" s="1194"/>
      <c r="CM22" s="1194"/>
      <c r="CN22" s="1291" t="s">
        <v>477</v>
      </c>
      <c r="CO22" s="1292"/>
      <c r="CP22" s="1292"/>
      <c r="CQ22" s="1292"/>
      <c r="CR22" s="1292"/>
      <c r="CS22" s="1292"/>
      <c r="CT22" s="1292"/>
      <c r="CU22" s="1292"/>
      <c r="CV22" s="1292"/>
      <c r="CW22" s="1292"/>
      <c r="CX22" s="1292"/>
      <c r="CY22" s="1293"/>
      <c r="CZ22" s="1291" t="s">
        <v>143</v>
      </c>
      <c r="DA22" s="1292"/>
      <c r="DB22" s="1292"/>
      <c r="DC22" s="1292"/>
      <c r="DD22" s="1292"/>
      <c r="DE22" s="1292"/>
      <c r="DF22" s="1292"/>
      <c r="DG22" s="1292"/>
      <c r="DH22" s="1292"/>
      <c r="DI22" s="1292"/>
      <c r="DJ22" s="1292"/>
      <c r="DK22" s="1293"/>
      <c r="DL22" s="1194">
        <v>0</v>
      </c>
      <c r="DM22" s="1194"/>
      <c r="DN22" s="1194"/>
      <c r="DO22" s="1194"/>
      <c r="DP22" s="1194"/>
      <c r="DQ22" s="1194"/>
      <c r="DR22" s="1194"/>
      <c r="DS22" s="1194"/>
      <c r="DT22" s="1194"/>
      <c r="DU22" s="1194"/>
      <c r="DV22" s="1194"/>
      <c r="DW22" s="1194"/>
      <c r="DX22" s="1180">
        <v>0</v>
      </c>
      <c r="DY22" s="1180"/>
      <c r="DZ22" s="1180"/>
      <c r="EA22" s="1180"/>
      <c r="EB22" s="1180"/>
      <c r="EC22" s="1180"/>
      <c r="ED22" s="1180"/>
      <c r="EE22" s="1180"/>
      <c r="EF22" s="1180"/>
      <c r="EG22" s="1180"/>
      <c r="EH22" s="1180"/>
      <c r="EI22" s="1180"/>
      <c r="EJ22" s="1144">
        <f t="shared" si="0"/>
        <v>13031</v>
      </c>
      <c r="EK22" s="1143"/>
      <c r="EL22" s="1143"/>
      <c r="EM22" s="1143"/>
      <c r="EN22" s="1143"/>
      <c r="EO22" s="1143"/>
      <c r="EP22" s="1143"/>
      <c r="EQ22" s="1143"/>
      <c r="ER22" s="1143"/>
      <c r="ES22" s="1143"/>
      <c r="ET22" s="1143"/>
      <c r="EU22" s="1143"/>
      <c r="EV22" s="1278">
        <f t="shared" si="1"/>
        <v>0</v>
      </c>
      <c r="EW22" s="1278"/>
      <c r="EX22" s="1278"/>
      <c r="EY22" s="1278"/>
      <c r="EZ22" s="1278"/>
      <c r="FA22" s="1278"/>
      <c r="FB22" s="1278"/>
      <c r="FC22" s="1278"/>
      <c r="FD22" s="1278"/>
      <c r="FE22" s="1278"/>
      <c r="FF22" s="1278"/>
      <c r="FG22" s="1279"/>
    </row>
    <row r="23" spans="1:163" s="70" customFormat="1" ht="14.25" customHeight="1" x14ac:dyDescent="0.2">
      <c r="A23" s="64"/>
      <c r="B23" s="1296"/>
      <c r="C23" s="1296"/>
      <c r="D23" s="1296"/>
      <c r="E23" s="1296"/>
      <c r="F23" s="1296"/>
      <c r="G23" s="1296"/>
      <c r="H23" s="1296"/>
      <c r="I23" s="1296"/>
      <c r="J23" s="1296"/>
      <c r="K23" s="1296"/>
      <c r="L23" s="1296"/>
      <c r="M23" s="1296"/>
      <c r="N23" s="1296"/>
      <c r="O23" s="1296"/>
      <c r="P23" s="1296"/>
      <c r="Q23" s="1296"/>
      <c r="R23" s="1296"/>
      <c r="S23" s="1297"/>
      <c r="T23" s="1280" t="s">
        <v>226</v>
      </c>
      <c r="U23" s="1281"/>
      <c r="V23" s="1281"/>
      <c r="W23" s="1281"/>
      <c r="X23" s="1281"/>
      <c r="Y23" s="1281"/>
      <c r="Z23" s="1281"/>
      <c r="AA23" s="1281"/>
      <c r="AB23" s="1282"/>
      <c r="AC23" s="65"/>
      <c r="AD23" s="66"/>
      <c r="AE23" s="66"/>
      <c r="AF23" s="66"/>
      <c r="AG23" s="66"/>
      <c r="AH23" s="67" t="s">
        <v>9</v>
      </c>
      <c r="AI23" s="1283" t="s">
        <v>80</v>
      </c>
      <c r="AJ23" s="1283"/>
      <c r="AK23" s="1283"/>
      <c r="AL23" s="68" t="s">
        <v>0</v>
      </c>
      <c r="AM23" s="68"/>
      <c r="AN23" s="68"/>
      <c r="AO23" s="69"/>
      <c r="AP23" s="1284">
        <v>44569</v>
      </c>
      <c r="AQ23" s="1285"/>
      <c r="AR23" s="1285"/>
      <c r="AS23" s="1285"/>
      <c r="AT23" s="1285"/>
      <c r="AU23" s="1285"/>
      <c r="AV23" s="1285"/>
      <c r="AW23" s="1285"/>
      <c r="AX23" s="1285"/>
      <c r="AY23" s="1285"/>
      <c r="AZ23" s="1285"/>
      <c r="BA23" s="1286"/>
      <c r="BB23" s="1287" t="s">
        <v>143</v>
      </c>
      <c r="BC23" s="1288"/>
      <c r="BD23" s="1288"/>
      <c r="BE23" s="1288"/>
      <c r="BF23" s="1288"/>
      <c r="BG23" s="1288"/>
      <c r="BH23" s="1288"/>
      <c r="BI23" s="1288"/>
      <c r="BJ23" s="1288"/>
      <c r="BK23" s="1288"/>
      <c r="BL23" s="1288"/>
      <c r="BM23" s="1289"/>
      <c r="BN23" s="1290">
        <v>18348</v>
      </c>
      <c r="BO23" s="1290"/>
      <c r="BP23" s="1290"/>
      <c r="BQ23" s="1290"/>
      <c r="BR23" s="1290"/>
      <c r="BS23" s="1290"/>
      <c r="BT23" s="1290"/>
      <c r="BU23" s="1290"/>
      <c r="BV23" s="1290"/>
      <c r="BW23" s="1290"/>
      <c r="BX23" s="1290"/>
      <c r="BY23" s="1290"/>
      <c r="BZ23" s="1290"/>
      <c r="CA23" s="1290">
        <v>0</v>
      </c>
      <c r="CB23" s="1290"/>
      <c r="CC23" s="1290"/>
      <c r="CD23" s="1290"/>
      <c r="CE23" s="1290"/>
      <c r="CF23" s="1290"/>
      <c r="CG23" s="1290"/>
      <c r="CH23" s="1290"/>
      <c r="CI23" s="1290"/>
      <c r="CJ23" s="1290"/>
      <c r="CK23" s="1290"/>
      <c r="CL23" s="1290"/>
      <c r="CM23" s="1290"/>
      <c r="CN23" s="1287" t="s">
        <v>146</v>
      </c>
      <c r="CO23" s="1288"/>
      <c r="CP23" s="1288"/>
      <c r="CQ23" s="1288"/>
      <c r="CR23" s="1288"/>
      <c r="CS23" s="1288"/>
      <c r="CT23" s="1288"/>
      <c r="CU23" s="1288"/>
      <c r="CV23" s="1288"/>
      <c r="CW23" s="1288"/>
      <c r="CX23" s="1288"/>
      <c r="CY23" s="1289"/>
      <c r="CZ23" s="1287" t="s">
        <v>143</v>
      </c>
      <c r="DA23" s="1288"/>
      <c r="DB23" s="1288"/>
      <c r="DC23" s="1288"/>
      <c r="DD23" s="1288"/>
      <c r="DE23" s="1288"/>
      <c r="DF23" s="1288"/>
      <c r="DG23" s="1288"/>
      <c r="DH23" s="1288"/>
      <c r="DI23" s="1288"/>
      <c r="DJ23" s="1288"/>
      <c r="DK23" s="1289"/>
      <c r="DL23" s="1290">
        <v>0</v>
      </c>
      <c r="DM23" s="1290"/>
      <c r="DN23" s="1290"/>
      <c r="DO23" s="1290"/>
      <c r="DP23" s="1290"/>
      <c r="DQ23" s="1290"/>
      <c r="DR23" s="1290"/>
      <c r="DS23" s="1290"/>
      <c r="DT23" s="1290"/>
      <c r="DU23" s="1290"/>
      <c r="DV23" s="1290"/>
      <c r="DW23" s="1290"/>
      <c r="DX23" s="1267">
        <v>0</v>
      </c>
      <c r="DY23" s="1267"/>
      <c r="DZ23" s="1267"/>
      <c r="EA23" s="1267"/>
      <c r="EB23" s="1267"/>
      <c r="EC23" s="1267"/>
      <c r="ED23" s="1267"/>
      <c r="EE23" s="1267"/>
      <c r="EF23" s="1267"/>
      <c r="EG23" s="1267"/>
      <c r="EH23" s="1267"/>
      <c r="EI23" s="1267"/>
      <c r="EJ23" s="1268">
        <f t="shared" si="0"/>
        <v>8477</v>
      </c>
      <c r="EK23" s="1269"/>
      <c r="EL23" s="1269"/>
      <c r="EM23" s="1269"/>
      <c r="EN23" s="1269"/>
      <c r="EO23" s="1269"/>
      <c r="EP23" s="1269"/>
      <c r="EQ23" s="1269"/>
      <c r="ER23" s="1269"/>
      <c r="ES23" s="1269"/>
      <c r="ET23" s="1269"/>
      <c r="EU23" s="1269"/>
      <c r="EV23" s="1270">
        <f t="shared" si="1"/>
        <v>0</v>
      </c>
      <c r="EW23" s="1270"/>
      <c r="EX23" s="1270"/>
      <c r="EY23" s="1270"/>
      <c r="EZ23" s="1270"/>
      <c r="FA23" s="1270"/>
      <c r="FB23" s="1270"/>
      <c r="FC23" s="1270"/>
      <c r="FD23" s="1270"/>
      <c r="FE23" s="1270"/>
      <c r="FF23" s="1270"/>
      <c r="FG23" s="1271"/>
    </row>
    <row r="24" spans="1:163" ht="13.5" customHeight="1" x14ac:dyDescent="0.2">
      <c r="A24" s="12"/>
      <c r="B24" s="1294" t="s">
        <v>91</v>
      </c>
      <c r="C24" s="1294"/>
      <c r="D24" s="1294"/>
      <c r="E24" s="1294"/>
      <c r="F24" s="1294"/>
      <c r="G24" s="1294"/>
      <c r="H24" s="1294"/>
      <c r="I24" s="1294"/>
      <c r="J24" s="1294"/>
      <c r="K24" s="1294"/>
      <c r="L24" s="1294"/>
      <c r="M24" s="1294"/>
      <c r="N24" s="1294"/>
      <c r="O24" s="1294"/>
      <c r="P24" s="1294"/>
      <c r="Q24" s="1294"/>
      <c r="R24" s="1294"/>
      <c r="S24" s="1295"/>
      <c r="T24" s="283" t="s">
        <v>222</v>
      </c>
      <c r="U24" s="284"/>
      <c r="V24" s="284"/>
      <c r="W24" s="284"/>
      <c r="X24" s="284"/>
      <c r="Y24" s="284"/>
      <c r="Z24" s="284"/>
      <c r="AA24" s="284"/>
      <c r="AB24" s="285"/>
      <c r="AC24" s="12"/>
      <c r="AD24" s="40"/>
      <c r="AE24" s="40"/>
      <c r="AF24" s="40"/>
      <c r="AG24" s="40"/>
      <c r="AH24" s="47" t="s">
        <v>9</v>
      </c>
      <c r="AI24" s="246" t="s">
        <v>303</v>
      </c>
      <c r="AJ24" s="246"/>
      <c r="AK24" s="246"/>
      <c r="AL24" s="41" t="s">
        <v>0</v>
      </c>
      <c r="AM24" s="41"/>
      <c r="AN24" s="41"/>
      <c r="AO24" s="42"/>
      <c r="AP24" s="1206">
        <f>EJ25</f>
        <v>45555</v>
      </c>
      <c r="AQ24" s="1185"/>
      <c r="AR24" s="1185"/>
      <c r="AS24" s="1185"/>
      <c r="AT24" s="1185"/>
      <c r="AU24" s="1185"/>
      <c r="AV24" s="1185"/>
      <c r="AW24" s="1185"/>
      <c r="AX24" s="1185"/>
      <c r="AY24" s="1185"/>
      <c r="AZ24" s="1185"/>
      <c r="BA24" s="1186"/>
      <c r="BB24" s="1291" t="s">
        <v>143</v>
      </c>
      <c r="BC24" s="1292"/>
      <c r="BD24" s="1292"/>
      <c r="BE24" s="1292"/>
      <c r="BF24" s="1292"/>
      <c r="BG24" s="1292"/>
      <c r="BH24" s="1292"/>
      <c r="BI24" s="1292"/>
      <c r="BJ24" s="1292"/>
      <c r="BK24" s="1292"/>
      <c r="BL24" s="1292"/>
      <c r="BM24" s="1293"/>
      <c r="BN24" s="1194">
        <v>1025696</v>
      </c>
      <c r="BO24" s="1194"/>
      <c r="BP24" s="1194"/>
      <c r="BQ24" s="1194"/>
      <c r="BR24" s="1194"/>
      <c r="BS24" s="1194"/>
      <c r="BT24" s="1194"/>
      <c r="BU24" s="1194"/>
      <c r="BV24" s="1194"/>
      <c r="BW24" s="1194"/>
      <c r="BX24" s="1194"/>
      <c r="BY24" s="1194"/>
      <c r="BZ24" s="1194"/>
      <c r="CA24" s="1194">
        <v>0</v>
      </c>
      <c r="CB24" s="1194"/>
      <c r="CC24" s="1194"/>
      <c r="CD24" s="1194"/>
      <c r="CE24" s="1194"/>
      <c r="CF24" s="1194"/>
      <c r="CG24" s="1194"/>
      <c r="CH24" s="1194"/>
      <c r="CI24" s="1194"/>
      <c r="CJ24" s="1194"/>
      <c r="CK24" s="1194"/>
      <c r="CL24" s="1194"/>
      <c r="CM24" s="1194"/>
      <c r="CN24" s="1291" t="s">
        <v>482</v>
      </c>
      <c r="CO24" s="1292"/>
      <c r="CP24" s="1292"/>
      <c r="CQ24" s="1292"/>
      <c r="CR24" s="1292"/>
      <c r="CS24" s="1292"/>
      <c r="CT24" s="1292"/>
      <c r="CU24" s="1292"/>
      <c r="CV24" s="1292"/>
      <c r="CW24" s="1292"/>
      <c r="CX24" s="1292"/>
      <c r="CY24" s="1293"/>
      <c r="CZ24" s="1291" t="s">
        <v>143</v>
      </c>
      <c r="DA24" s="1292"/>
      <c r="DB24" s="1292"/>
      <c r="DC24" s="1292"/>
      <c r="DD24" s="1292"/>
      <c r="DE24" s="1292"/>
      <c r="DF24" s="1292"/>
      <c r="DG24" s="1292"/>
      <c r="DH24" s="1292"/>
      <c r="DI24" s="1292"/>
      <c r="DJ24" s="1292"/>
      <c r="DK24" s="1293"/>
      <c r="DL24" s="1194">
        <v>0</v>
      </c>
      <c r="DM24" s="1194"/>
      <c r="DN24" s="1194"/>
      <c r="DO24" s="1194"/>
      <c r="DP24" s="1194"/>
      <c r="DQ24" s="1194"/>
      <c r="DR24" s="1194"/>
      <c r="DS24" s="1194"/>
      <c r="DT24" s="1194"/>
      <c r="DU24" s="1194"/>
      <c r="DV24" s="1194"/>
      <c r="DW24" s="1194"/>
      <c r="DX24" s="1180">
        <v>0</v>
      </c>
      <c r="DY24" s="1180"/>
      <c r="DZ24" s="1180"/>
      <c r="EA24" s="1180"/>
      <c r="EB24" s="1180"/>
      <c r="EC24" s="1180"/>
      <c r="ED24" s="1180"/>
      <c r="EE24" s="1180"/>
      <c r="EF24" s="1180"/>
      <c r="EG24" s="1180"/>
      <c r="EH24" s="1180"/>
      <c r="EI24" s="1180"/>
      <c r="EJ24" s="1144">
        <f t="shared" si="0"/>
        <v>175114</v>
      </c>
      <c r="EK24" s="1143"/>
      <c r="EL24" s="1143"/>
      <c r="EM24" s="1143"/>
      <c r="EN24" s="1143"/>
      <c r="EO24" s="1143"/>
      <c r="EP24" s="1143"/>
      <c r="EQ24" s="1143"/>
      <c r="ER24" s="1143"/>
      <c r="ES24" s="1143"/>
      <c r="ET24" s="1143"/>
      <c r="EU24" s="1143"/>
      <c r="EV24" s="1278">
        <f t="shared" si="1"/>
        <v>0</v>
      </c>
      <c r="EW24" s="1278"/>
      <c r="EX24" s="1278"/>
      <c r="EY24" s="1278"/>
      <c r="EZ24" s="1278"/>
      <c r="FA24" s="1278"/>
      <c r="FB24" s="1278"/>
      <c r="FC24" s="1278"/>
      <c r="FD24" s="1278"/>
      <c r="FE24" s="1278"/>
      <c r="FF24" s="1278"/>
      <c r="FG24" s="1279"/>
    </row>
    <row r="25" spans="1:163" s="70" customFormat="1" ht="14.25" customHeight="1" x14ac:dyDescent="0.2">
      <c r="A25" s="64"/>
      <c r="B25" s="1296"/>
      <c r="C25" s="1296"/>
      <c r="D25" s="1296"/>
      <c r="E25" s="1296"/>
      <c r="F25" s="1296"/>
      <c r="G25" s="1296"/>
      <c r="H25" s="1296"/>
      <c r="I25" s="1296"/>
      <c r="J25" s="1296"/>
      <c r="K25" s="1296"/>
      <c r="L25" s="1296"/>
      <c r="M25" s="1296"/>
      <c r="N25" s="1296"/>
      <c r="O25" s="1296"/>
      <c r="P25" s="1296"/>
      <c r="Q25" s="1296"/>
      <c r="R25" s="1296"/>
      <c r="S25" s="1297"/>
      <c r="T25" s="1280" t="s">
        <v>227</v>
      </c>
      <c r="U25" s="1281"/>
      <c r="V25" s="1281"/>
      <c r="W25" s="1281"/>
      <c r="X25" s="1281"/>
      <c r="Y25" s="1281"/>
      <c r="Z25" s="1281"/>
      <c r="AA25" s="1281"/>
      <c r="AB25" s="1282"/>
      <c r="AC25" s="65"/>
      <c r="AD25" s="66"/>
      <c r="AE25" s="66"/>
      <c r="AF25" s="66"/>
      <c r="AG25" s="66"/>
      <c r="AH25" s="67" t="s">
        <v>9</v>
      </c>
      <c r="AI25" s="1283" t="s">
        <v>80</v>
      </c>
      <c r="AJ25" s="1283"/>
      <c r="AK25" s="1283"/>
      <c r="AL25" s="68" t="s">
        <v>0</v>
      </c>
      <c r="AM25" s="68"/>
      <c r="AN25" s="68"/>
      <c r="AO25" s="69"/>
      <c r="AP25" s="1284">
        <v>37520</v>
      </c>
      <c r="AQ25" s="1285"/>
      <c r="AR25" s="1285"/>
      <c r="AS25" s="1285"/>
      <c r="AT25" s="1285"/>
      <c r="AU25" s="1285"/>
      <c r="AV25" s="1285"/>
      <c r="AW25" s="1285"/>
      <c r="AX25" s="1285"/>
      <c r="AY25" s="1285"/>
      <c r="AZ25" s="1285"/>
      <c r="BA25" s="1286"/>
      <c r="BB25" s="1287" t="s">
        <v>143</v>
      </c>
      <c r="BC25" s="1288"/>
      <c r="BD25" s="1288"/>
      <c r="BE25" s="1288"/>
      <c r="BF25" s="1288"/>
      <c r="BG25" s="1288"/>
      <c r="BH25" s="1288"/>
      <c r="BI25" s="1288"/>
      <c r="BJ25" s="1288"/>
      <c r="BK25" s="1288"/>
      <c r="BL25" s="1288"/>
      <c r="BM25" s="1289"/>
      <c r="BN25" s="1290">
        <v>372791</v>
      </c>
      <c r="BO25" s="1290"/>
      <c r="BP25" s="1290"/>
      <c r="BQ25" s="1290"/>
      <c r="BR25" s="1290"/>
      <c r="BS25" s="1290"/>
      <c r="BT25" s="1290"/>
      <c r="BU25" s="1290"/>
      <c r="BV25" s="1290"/>
      <c r="BW25" s="1290"/>
      <c r="BX25" s="1290"/>
      <c r="BY25" s="1290"/>
      <c r="BZ25" s="1290"/>
      <c r="CA25" s="1290">
        <v>0</v>
      </c>
      <c r="CB25" s="1290"/>
      <c r="CC25" s="1290"/>
      <c r="CD25" s="1290"/>
      <c r="CE25" s="1290"/>
      <c r="CF25" s="1290"/>
      <c r="CG25" s="1290"/>
      <c r="CH25" s="1290"/>
      <c r="CI25" s="1290"/>
      <c r="CJ25" s="1290"/>
      <c r="CK25" s="1290"/>
      <c r="CL25" s="1290"/>
      <c r="CM25" s="1290"/>
      <c r="CN25" s="1287" t="s">
        <v>152</v>
      </c>
      <c r="CO25" s="1288"/>
      <c r="CP25" s="1288"/>
      <c r="CQ25" s="1288"/>
      <c r="CR25" s="1288"/>
      <c r="CS25" s="1288"/>
      <c r="CT25" s="1288"/>
      <c r="CU25" s="1288"/>
      <c r="CV25" s="1288"/>
      <c r="CW25" s="1288"/>
      <c r="CX25" s="1288"/>
      <c r="CY25" s="1289"/>
      <c r="CZ25" s="1287" t="s">
        <v>143</v>
      </c>
      <c r="DA25" s="1288"/>
      <c r="DB25" s="1288"/>
      <c r="DC25" s="1288"/>
      <c r="DD25" s="1288"/>
      <c r="DE25" s="1288"/>
      <c r="DF25" s="1288"/>
      <c r="DG25" s="1288"/>
      <c r="DH25" s="1288"/>
      <c r="DI25" s="1288"/>
      <c r="DJ25" s="1288"/>
      <c r="DK25" s="1289"/>
      <c r="DL25" s="1290">
        <v>0</v>
      </c>
      <c r="DM25" s="1290"/>
      <c r="DN25" s="1290"/>
      <c r="DO25" s="1290"/>
      <c r="DP25" s="1290"/>
      <c r="DQ25" s="1290"/>
      <c r="DR25" s="1290"/>
      <c r="DS25" s="1290"/>
      <c r="DT25" s="1290"/>
      <c r="DU25" s="1290"/>
      <c r="DV25" s="1290"/>
      <c r="DW25" s="1290"/>
      <c r="DX25" s="1267">
        <v>0</v>
      </c>
      <c r="DY25" s="1267"/>
      <c r="DZ25" s="1267"/>
      <c r="EA25" s="1267"/>
      <c r="EB25" s="1267"/>
      <c r="EC25" s="1267"/>
      <c r="ED25" s="1267"/>
      <c r="EE25" s="1267"/>
      <c r="EF25" s="1267"/>
      <c r="EG25" s="1267"/>
      <c r="EH25" s="1267"/>
      <c r="EI25" s="1267"/>
      <c r="EJ25" s="1268">
        <f t="shared" si="0"/>
        <v>45555</v>
      </c>
      <c r="EK25" s="1269"/>
      <c r="EL25" s="1269"/>
      <c r="EM25" s="1269"/>
      <c r="EN25" s="1269"/>
      <c r="EO25" s="1269"/>
      <c r="EP25" s="1269"/>
      <c r="EQ25" s="1269"/>
      <c r="ER25" s="1269"/>
      <c r="ES25" s="1269"/>
      <c r="ET25" s="1269"/>
      <c r="EU25" s="1269"/>
      <c r="EV25" s="1270">
        <f t="shared" si="1"/>
        <v>0</v>
      </c>
      <c r="EW25" s="1270"/>
      <c r="EX25" s="1270"/>
      <c r="EY25" s="1270"/>
      <c r="EZ25" s="1270"/>
      <c r="FA25" s="1270"/>
      <c r="FB25" s="1270"/>
      <c r="FC25" s="1270"/>
      <c r="FD25" s="1270"/>
      <c r="FE25" s="1270"/>
      <c r="FF25" s="1270"/>
      <c r="FG25" s="1271"/>
    </row>
    <row r="26" spans="1:163" ht="13.5" customHeight="1" x14ac:dyDescent="0.2">
      <c r="A26" s="12"/>
      <c r="B26" s="1294" t="s">
        <v>140</v>
      </c>
      <c r="C26" s="1294"/>
      <c r="D26" s="1294"/>
      <c r="E26" s="1294"/>
      <c r="F26" s="1294"/>
      <c r="G26" s="1294"/>
      <c r="H26" s="1294"/>
      <c r="I26" s="1294"/>
      <c r="J26" s="1294"/>
      <c r="K26" s="1294"/>
      <c r="L26" s="1294"/>
      <c r="M26" s="1294"/>
      <c r="N26" s="1294"/>
      <c r="O26" s="1294"/>
      <c r="P26" s="1294"/>
      <c r="Q26" s="1294"/>
      <c r="R26" s="1294"/>
      <c r="S26" s="1295"/>
      <c r="T26" s="283" t="s">
        <v>223</v>
      </c>
      <c r="U26" s="284"/>
      <c r="V26" s="284"/>
      <c r="W26" s="284"/>
      <c r="X26" s="284"/>
      <c r="Y26" s="284"/>
      <c r="Z26" s="284"/>
      <c r="AA26" s="284"/>
      <c r="AB26" s="285"/>
      <c r="AC26" s="12"/>
      <c r="AD26" s="40"/>
      <c r="AE26" s="40"/>
      <c r="AF26" s="40"/>
      <c r="AG26" s="40"/>
      <c r="AH26" s="47" t="s">
        <v>9</v>
      </c>
      <c r="AI26" s="246" t="s">
        <v>303</v>
      </c>
      <c r="AJ26" s="246"/>
      <c r="AK26" s="246"/>
      <c r="AL26" s="41" t="s">
        <v>0</v>
      </c>
      <c r="AM26" s="41"/>
      <c r="AN26" s="41"/>
      <c r="AO26" s="42"/>
      <c r="AP26" s="1206">
        <f>EJ27</f>
        <v>227087</v>
      </c>
      <c r="AQ26" s="1185"/>
      <c r="AR26" s="1185"/>
      <c r="AS26" s="1185"/>
      <c r="AT26" s="1185"/>
      <c r="AU26" s="1185"/>
      <c r="AV26" s="1185"/>
      <c r="AW26" s="1185"/>
      <c r="AX26" s="1185"/>
      <c r="AY26" s="1185"/>
      <c r="AZ26" s="1185"/>
      <c r="BA26" s="1186"/>
      <c r="BB26" s="1291" t="s">
        <v>143</v>
      </c>
      <c r="BC26" s="1292"/>
      <c r="BD26" s="1292"/>
      <c r="BE26" s="1292"/>
      <c r="BF26" s="1292"/>
      <c r="BG26" s="1292"/>
      <c r="BH26" s="1292"/>
      <c r="BI26" s="1292"/>
      <c r="BJ26" s="1292"/>
      <c r="BK26" s="1292"/>
      <c r="BL26" s="1292"/>
      <c r="BM26" s="1293"/>
      <c r="BN26" s="1194">
        <v>44515</v>
      </c>
      <c r="BO26" s="1194"/>
      <c r="BP26" s="1194"/>
      <c r="BQ26" s="1194"/>
      <c r="BR26" s="1194"/>
      <c r="BS26" s="1194"/>
      <c r="BT26" s="1194"/>
      <c r="BU26" s="1194"/>
      <c r="BV26" s="1194"/>
      <c r="BW26" s="1194"/>
      <c r="BX26" s="1194"/>
      <c r="BY26" s="1194"/>
      <c r="BZ26" s="1194"/>
      <c r="CA26" s="1194">
        <v>11</v>
      </c>
      <c r="CB26" s="1194"/>
      <c r="CC26" s="1194"/>
      <c r="CD26" s="1194"/>
      <c r="CE26" s="1194"/>
      <c r="CF26" s="1194"/>
      <c r="CG26" s="1194"/>
      <c r="CH26" s="1194"/>
      <c r="CI26" s="1194"/>
      <c r="CJ26" s="1194"/>
      <c r="CK26" s="1194"/>
      <c r="CL26" s="1194"/>
      <c r="CM26" s="1194"/>
      <c r="CN26" s="1291" t="s">
        <v>483</v>
      </c>
      <c r="CO26" s="1292"/>
      <c r="CP26" s="1292"/>
      <c r="CQ26" s="1292"/>
      <c r="CR26" s="1292"/>
      <c r="CS26" s="1292"/>
      <c r="CT26" s="1292"/>
      <c r="CU26" s="1292"/>
      <c r="CV26" s="1292"/>
      <c r="CW26" s="1292"/>
      <c r="CX26" s="1292"/>
      <c r="CY26" s="1293"/>
      <c r="CZ26" s="1291" t="s">
        <v>143</v>
      </c>
      <c r="DA26" s="1292"/>
      <c r="DB26" s="1292"/>
      <c r="DC26" s="1292"/>
      <c r="DD26" s="1292"/>
      <c r="DE26" s="1292"/>
      <c r="DF26" s="1292"/>
      <c r="DG26" s="1292"/>
      <c r="DH26" s="1292"/>
      <c r="DI26" s="1292"/>
      <c r="DJ26" s="1292"/>
      <c r="DK26" s="1293"/>
      <c r="DL26" s="1194">
        <v>0</v>
      </c>
      <c r="DM26" s="1194"/>
      <c r="DN26" s="1194"/>
      <c r="DO26" s="1194"/>
      <c r="DP26" s="1194"/>
      <c r="DQ26" s="1194"/>
      <c r="DR26" s="1194"/>
      <c r="DS26" s="1194"/>
      <c r="DT26" s="1194"/>
      <c r="DU26" s="1194"/>
      <c r="DV26" s="1194"/>
      <c r="DW26" s="1194"/>
      <c r="DX26" s="1180">
        <v>0</v>
      </c>
      <c r="DY26" s="1180"/>
      <c r="DZ26" s="1180"/>
      <c r="EA26" s="1180"/>
      <c r="EB26" s="1180"/>
      <c r="EC26" s="1180"/>
      <c r="ED26" s="1180"/>
      <c r="EE26" s="1180"/>
      <c r="EF26" s="1180"/>
      <c r="EG26" s="1180"/>
      <c r="EH26" s="1180"/>
      <c r="EI26" s="1180"/>
      <c r="EJ26" s="1144">
        <f t="shared" si="0"/>
        <v>107581</v>
      </c>
      <c r="EK26" s="1143"/>
      <c r="EL26" s="1143"/>
      <c r="EM26" s="1143"/>
      <c r="EN26" s="1143"/>
      <c r="EO26" s="1143"/>
      <c r="EP26" s="1143"/>
      <c r="EQ26" s="1143"/>
      <c r="ER26" s="1143"/>
      <c r="ES26" s="1143"/>
      <c r="ET26" s="1143"/>
      <c r="EU26" s="1143"/>
      <c r="EV26" s="1278">
        <f t="shared" si="1"/>
        <v>0</v>
      </c>
      <c r="EW26" s="1278"/>
      <c r="EX26" s="1278"/>
      <c r="EY26" s="1278"/>
      <c r="EZ26" s="1278"/>
      <c r="FA26" s="1278"/>
      <c r="FB26" s="1278"/>
      <c r="FC26" s="1278"/>
      <c r="FD26" s="1278"/>
      <c r="FE26" s="1278"/>
      <c r="FF26" s="1278"/>
      <c r="FG26" s="1279"/>
    </row>
    <row r="27" spans="1:163" s="70" customFormat="1" ht="14.25" customHeight="1" x14ac:dyDescent="0.2">
      <c r="A27" s="64"/>
      <c r="B27" s="1296"/>
      <c r="C27" s="1296"/>
      <c r="D27" s="1296"/>
      <c r="E27" s="1296"/>
      <c r="F27" s="1296"/>
      <c r="G27" s="1296"/>
      <c r="H27" s="1296"/>
      <c r="I27" s="1296"/>
      <c r="J27" s="1296"/>
      <c r="K27" s="1296"/>
      <c r="L27" s="1296"/>
      <c r="M27" s="1296"/>
      <c r="N27" s="1296"/>
      <c r="O27" s="1296"/>
      <c r="P27" s="1296"/>
      <c r="Q27" s="1296"/>
      <c r="R27" s="1296"/>
      <c r="S27" s="1297"/>
      <c r="T27" s="1280" t="s">
        <v>228</v>
      </c>
      <c r="U27" s="1281"/>
      <c r="V27" s="1281"/>
      <c r="W27" s="1281"/>
      <c r="X27" s="1281"/>
      <c r="Y27" s="1281"/>
      <c r="Z27" s="1281"/>
      <c r="AA27" s="1281"/>
      <c r="AB27" s="1282"/>
      <c r="AC27" s="65"/>
      <c r="AD27" s="66"/>
      <c r="AE27" s="66"/>
      <c r="AF27" s="66"/>
      <c r="AG27" s="66"/>
      <c r="AH27" s="67" t="s">
        <v>9</v>
      </c>
      <c r="AI27" s="1283" t="s">
        <v>80</v>
      </c>
      <c r="AJ27" s="1283"/>
      <c r="AK27" s="1283"/>
      <c r="AL27" s="68" t="s">
        <v>0</v>
      </c>
      <c r="AM27" s="68"/>
      <c r="AN27" s="68"/>
      <c r="AO27" s="69"/>
      <c r="AP27" s="1284">
        <v>278081</v>
      </c>
      <c r="AQ27" s="1285"/>
      <c r="AR27" s="1285"/>
      <c r="AS27" s="1285"/>
      <c r="AT27" s="1285"/>
      <c r="AU27" s="1285"/>
      <c r="AV27" s="1285"/>
      <c r="AW27" s="1285"/>
      <c r="AX27" s="1285"/>
      <c r="AY27" s="1285"/>
      <c r="AZ27" s="1285"/>
      <c r="BA27" s="1286"/>
      <c r="BB27" s="1287" t="s">
        <v>143</v>
      </c>
      <c r="BC27" s="1288"/>
      <c r="BD27" s="1288"/>
      <c r="BE27" s="1288"/>
      <c r="BF27" s="1288"/>
      <c r="BG27" s="1288"/>
      <c r="BH27" s="1288"/>
      <c r="BI27" s="1288"/>
      <c r="BJ27" s="1288"/>
      <c r="BK27" s="1288"/>
      <c r="BL27" s="1288"/>
      <c r="BM27" s="1289"/>
      <c r="BN27" s="1290">
        <v>32040</v>
      </c>
      <c r="BO27" s="1290"/>
      <c r="BP27" s="1290"/>
      <c r="BQ27" s="1290"/>
      <c r="BR27" s="1290"/>
      <c r="BS27" s="1290"/>
      <c r="BT27" s="1290"/>
      <c r="BU27" s="1290"/>
      <c r="BV27" s="1290"/>
      <c r="BW27" s="1290"/>
      <c r="BX27" s="1290"/>
      <c r="BY27" s="1290"/>
      <c r="BZ27" s="1290"/>
      <c r="CA27" s="1290">
        <v>0</v>
      </c>
      <c r="CB27" s="1290"/>
      <c r="CC27" s="1290"/>
      <c r="CD27" s="1290"/>
      <c r="CE27" s="1290"/>
      <c r="CF27" s="1290"/>
      <c r="CG27" s="1290"/>
      <c r="CH27" s="1290"/>
      <c r="CI27" s="1290"/>
      <c r="CJ27" s="1290"/>
      <c r="CK27" s="1290"/>
      <c r="CL27" s="1290"/>
      <c r="CM27" s="1290"/>
      <c r="CN27" s="1287" t="s">
        <v>147</v>
      </c>
      <c r="CO27" s="1288"/>
      <c r="CP27" s="1288"/>
      <c r="CQ27" s="1288"/>
      <c r="CR27" s="1288"/>
      <c r="CS27" s="1288"/>
      <c r="CT27" s="1288"/>
      <c r="CU27" s="1288"/>
      <c r="CV27" s="1288"/>
      <c r="CW27" s="1288"/>
      <c r="CX27" s="1288"/>
      <c r="CY27" s="1289"/>
      <c r="CZ27" s="1287" t="s">
        <v>143</v>
      </c>
      <c r="DA27" s="1288"/>
      <c r="DB27" s="1288"/>
      <c r="DC27" s="1288"/>
      <c r="DD27" s="1288"/>
      <c r="DE27" s="1288"/>
      <c r="DF27" s="1288"/>
      <c r="DG27" s="1288"/>
      <c r="DH27" s="1288"/>
      <c r="DI27" s="1288"/>
      <c r="DJ27" s="1288"/>
      <c r="DK27" s="1289"/>
      <c r="DL27" s="1290">
        <v>0</v>
      </c>
      <c r="DM27" s="1290"/>
      <c r="DN27" s="1290"/>
      <c r="DO27" s="1290"/>
      <c r="DP27" s="1290"/>
      <c r="DQ27" s="1290"/>
      <c r="DR27" s="1290"/>
      <c r="DS27" s="1290"/>
      <c r="DT27" s="1290"/>
      <c r="DU27" s="1290"/>
      <c r="DV27" s="1290"/>
      <c r="DW27" s="1290"/>
      <c r="DX27" s="1267">
        <v>0</v>
      </c>
      <c r="DY27" s="1267"/>
      <c r="DZ27" s="1267"/>
      <c r="EA27" s="1267"/>
      <c r="EB27" s="1267"/>
      <c r="EC27" s="1267"/>
      <c r="ED27" s="1267"/>
      <c r="EE27" s="1267"/>
      <c r="EF27" s="1267"/>
      <c r="EG27" s="1267"/>
      <c r="EH27" s="1267"/>
      <c r="EI27" s="1267"/>
      <c r="EJ27" s="1268">
        <f t="shared" si="0"/>
        <v>227087</v>
      </c>
      <c r="EK27" s="1269"/>
      <c r="EL27" s="1269"/>
      <c r="EM27" s="1269"/>
      <c r="EN27" s="1269"/>
      <c r="EO27" s="1269"/>
      <c r="EP27" s="1269"/>
      <c r="EQ27" s="1269"/>
      <c r="ER27" s="1269"/>
      <c r="ES27" s="1269"/>
      <c r="ET27" s="1269"/>
      <c r="EU27" s="1269"/>
      <c r="EV27" s="1270">
        <f t="shared" si="1"/>
        <v>0</v>
      </c>
      <c r="EW27" s="1270"/>
      <c r="EX27" s="1270"/>
      <c r="EY27" s="1270"/>
      <c r="EZ27" s="1270"/>
      <c r="FA27" s="1270"/>
      <c r="FB27" s="1270"/>
      <c r="FC27" s="1270"/>
      <c r="FD27" s="1270"/>
      <c r="FE27" s="1270"/>
      <c r="FF27" s="1270"/>
      <c r="FG27" s="1271"/>
    </row>
    <row r="28" spans="1:163" ht="17.25" customHeight="1" x14ac:dyDescent="0.2">
      <c r="A28" s="12"/>
      <c r="B28" s="1294" t="s">
        <v>176</v>
      </c>
      <c r="C28" s="1294"/>
      <c r="D28" s="1294"/>
      <c r="E28" s="1294"/>
      <c r="F28" s="1294"/>
      <c r="G28" s="1294"/>
      <c r="H28" s="1294"/>
      <c r="I28" s="1294"/>
      <c r="J28" s="1294"/>
      <c r="K28" s="1294"/>
      <c r="L28" s="1294"/>
      <c r="M28" s="1294"/>
      <c r="N28" s="1294"/>
      <c r="O28" s="1294"/>
      <c r="P28" s="1294"/>
      <c r="Q28" s="1294"/>
      <c r="R28" s="1294"/>
      <c r="S28" s="1295"/>
      <c r="T28" s="283" t="s">
        <v>224</v>
      </c>
      <c r="U28" s="284"/>
      <c r="V28" s="284"/>
      <c r="W28" s="284"/>
      <c r="X28" s="284"/>
      <c r="Y28" s="284"/>
      <c r="Z28" s="284"/>
      <c r="AA28" s="284"/>
      <c r="AB28" s="285"/>
      <c r="AC28" s="12"/>
      <c r="AD28" s="40"/>
      <c r="AE28" s="40"/>
      <c r="AF28" s="40"/>
      <c r="AG28" s="40"/>
      <c r="AH28" s="47" t="s">
        <v>9</v>
      </c>
      <c r="AI28" s="246" t="s">
        <v>303</v>
      </c>
      <c r="AJ28" s="246"/>
      <c r="AK28" s="246"/>
      <c r="AL28" s="41" t="s">
        <v>0</v>
      </c>
      <c r="AM28" s="41"/>
      <c r="AN28" s="41"/>
      <c r="AO28" s="42"/>
      <c r="AP28" s="1206">
        <f>EJ29</f>
        <v>638</v>
      </c>
      <c r="AQ28" s="1185"/>
      <c r="AR28" s="1185"/>
      <c r="AS28" s="1185"/>
      <c r="AT28" s="1185"/>
      <c r="AU28" s="1185"/>
      <c r="AV28" s="1185"/>
      <c r="AW28" s="1185"/>
      <c r="AX28" s="1185"/>
      <c r="AY28" s="1185"/>
      <c r="AZ28" s="1185"/>
      <c r="BA28" s="1186"/>
      <c r="BB28" s="1291" t="s">
        <v>143</v>
      </c>
      <c r="BC28" s="1292"/>
      <c r="BD28" s="1292"/>
      <c r="BE28" s="1292"/>
      <c r="BF28" s="1292"/>
      <c r="BG28" s="1292"/>
      <c r="BH28" s="1292"/>
      <c r="BI28" s="1292"/>
      <c r="BJ28" s="1292"/>
      <c r="BK28" s="1292"/>
      <c r="BL28" s="1292"/>
      <c r="BM28" s="1293"/>
      <c r="BN28" s="1194">
        <v>24393</v>
      </c>
      <c r="BO28" s="1194"/>
      <c r="BP28" s="1194"/>
      <c r="BQ28" s="1194"/>
      <c r="BR28" s="1194"/>
      <c r="BS28" s="1194"/>
      <c r="BT28" s="1194"/>
      <c r="BU28" s="1194"/>
      <c r="BV28" s="1194"/>
      <c r="BW28" s="1194"/>
      <c r="BX28" s="1194"/>
      <c r="BY28" s="1194"/>
      <c r="BZ28" s="1194"/>
      <c r="CA28" s="1194">
        <v>0</v>
      </c>
      <c r="CB28" s="1194"/>
      <c r="CC28" s="1194"/>
      <c r="CD28" s="1194"/>
      <c r="CE28" s="1194"/>
      <c r="CF28" s="1194"/>
      <c r="CG28" s="1194"/>
      <c r="CH28" s="1194"/>
      <c r="CI28" s="1194"/>
      <c r="CJ28" s="1194"/>
      <c r="CK28" s="1194"/>
      <c r="CL28" s="1194"/>
      <c r="CM28" s="1194"/>
      <c r="CN28" s="1291" t="s">
        <v>476</v>
      </c>
      <c r="CO28" s="1292"/>
      <c r="CP28" s="1292"/>
      <c r="CQ28" s="1292"/>
      <c r="CR28" s="1292"/>
      <c r="CS28" s="1292"/>
      <c r="CT28" s="1292"/>
      <c r="CU28" s="1292"/>
      <c r="CV28" s="1292"/>
      <c r="CW28" s="1292"/>
      <c r="CX28" s="1292"/>
      <c r="CY28" s="1293"/>
      <c r="CZ28" s="1291" t="s">
        <v>143</v>
      </c>
      <c r="DA28" s="1292"/>
      <c r="DB28" s="1292"/>
      <c r="DC28" s="1292"/>
      <c r="DD28" s="1292"/>
      <c r="DE28" s="1292"/>
      <c r="DF28" s="1292"/>
      <c r="DG28" s="1292"/>
      <c r="DH28" s="1292"/>
      <c r="DI28" s="1292"/>
      <c r="DJ28" s="1292"/>
      <c r="DK28" s="1293"/>
      <c r="DL28" s="1194">
        <v>0</v>
      </c>
      <c r="DM28" s="1194"/>
      <c r="DN28" s="1194"/>
      <c r="DO28" s="1194"/>
      <c r="DP28" s="1194"/>
      <c r="DQ28" s="1194"/>
      <c r="DR28" s="1194"/>
      <c r="DS28" s="1194"/>
      <c r="DT28" s="1194"/>
      <c r="DU28" s="1194"/>
      <c r="DV28" s="1194"/>
      <c r="DW28" s="1194"/>
      <c r="DX28" s="1180">
        <v>0</v>
      </c>
      <c r="DY28" s="1180"/>
      <c r="DZ28" s="1180"/>
      <c r="EA28" s="1180"/>
      <c r="EB28" s="1180"/>
      <c r="EC28" s="1180"/>
      <c r="ED28" s="1180"/>
      <c r="EE28" s="1180"/>
      <c r="EF28" s="1180"/>
      <c r="EG28" s="1180"/>
      <c r="EH28" s="1180"/>
      <c r="EI28" s="1180"/>
      <c r="EJ28" s="1144">
        <f t="shared" si="0"/>
        <v>651</v>
      </c>
      <c r="EK28" s="1143"/>
      <c r="EL28" s="1143"/>
      <c r="EM28" s="1143"/>
      <c r="EN28" s="1143"/>
      <c r="EO28" s="1143"/>
      <c r="EP28" s="1143"/>
      <c r="EQ28" s="1143"/>
      <c r="ER28" s="1143"/>
      <c r="ES28" s="1143"/>
      <c r="ET28" s="1143"/>
      <c r="EU28" s="1143"/>
      <c r="EV28" s="1278">
        <f t="shared" si="1"/>
        <v>0</v>
      </c>
      <c r="EW28" s="1278"/>
      <c r="EX28" s="1278"/>
      <c r="EY28" s="1278"/>
      <c r="EZ28" s="1278"/>
      <c r="FA28" s="1278"/>
      <c r="FB28" s="1278"/>
      <c r="FC28" s="1278"/>
      <c r="FD28" s="1278"/>
      <c r="FE28" s="1278"/>
      <c r="FF28" s="1278"/>
      <c r="FG28" s="1279"/>
    </row>
    <row r="29" spans="1:163" s="70" customFormat="1" ht="16.5" customHeight="1" x14ac:dyDescent="0.2">
      <c r="A29" s="64"/>
      <c r="B29" s="1296"/>
      <c r="C29" s="1296"/>
      <c r="D29" s="1296"/>
      <c r="E29" s="1296"/>
      <c r="F29" s="1296"/>
      <c r="G29" s="1296"/>
      <c r="H29" s="1296"/>
      <c r="I29" s="1296"/>
      <c r="J29" s="1296"/>
      <c r="K29" s="1296"/>
      <c r="L29" s="1296"/>
      <c r="M29" s="1296"/>
      <c r="N29" s="1296"/>
      <c r="O29" s="1296"/>
      <c r="P29" s="1296"/>
      <c r="Q29" s="1296"/>
      <c r="R29" s="1296"/>
      <c r="S29" s="1297"/>
      <c r="T29" s="1280" t="s">
        <v>229</v>
      </c>
      <c r="U29" s="1281"/>
      <c r="V29" s="1281"/>
      <c r="W29" s="1281"/>
      <c r="X29" s="1281"/>
      <c r="Y29" s="1281"/>
      <c r="Z29" s="1281"/>
      <c r="AA29" s="1281"/>
      <c r="AB29" s="1282"/>
      <c r="AC29" s="65"/>
      <c r="AD29" s="66"/>
      <c r="AE29" s="66"/>
      <c r="AF29" s="66"/>
      <c r="AG29" s="66"/>
      <c r="AH29" s="67" t="s">
        <v>9</v>
      </c>
      <c r="AI29" s="1283" t="s">
        <v>80</v>
      </c>
      <c r="AJ29" s="1283"/>
      <c r="AK29" s="1283"/>
      <c r="AL29" s="68" t="s">
        <v>0</v>
      </c>
      <c r="AM29" s="68"/>
      <c r="AN29" s="68"/>
      <c r="AO29" s="69"/>
      <c r="AP29" s="1284">
        <v>226</v>
      </c>
      <c r="AQ29" s="1285"/>
      <c r="AR29" s="1285"/>
      <c r="AS29" s="1285"/>
      <c r="AT29" s="1285"/>
      <c r="AU29" s="1285"/>
      <c r="AV29" s="1285"/>
      <c r="AW29" s="1285"/>
      <c r="AX29" s="1285"/>
      <c r="AY29" s="1285"/>
      <c r="AZ29" s="1285"/>
      <c r="BA29" s="1286"/>
      <c r="BB29" s="1287" t="s">
        <v>143</v>
      </c>
      <c r="BC29" s="1288"/>
      <c r="BD29" s="1288"/>
      <c r="BE29" s="1288"/>
      <c r="BF29" s="1288"/>
      <c r="BG29" s="1288"/>
      <c r="BH29" s="1288"/>
      <c r="BI29" s="1288"/>
      <c r="BJ29" s="1288"/>
      <c r="BK29" s="1288"/>
      <c r="BL29" s="1288"/>
      <c r="BM29" s="1289"/>
      <c r="BN29" s="1290">
        <v>637</v>
      </c>
      <c r="BO29" s="1290"/>
      <c r="BP29" s="1290"/>
      <c r="BQ29" s="1290"/>
      <c r="BR29" s="1290"/>
      <c r="BS29" s="1290"/>
      <c r="BT29" s="1290"/>
      <c r="BU29" s="1290"/>
      <c r="BV29" s="1290"/>
      <c r="BW29" s="1290"/>
      <c r="BX29" s="1290"/>
      <c r="BY29" s="1290"/>
      <c r="BZ29" s="1290"/>
      <c r="CA29" s="1290">
        <v>0</v>
      </c>
      <c r="CB29" s="1290"/>
      <c r="CC29" s="1290"/>
      <c r="CD29" s="1290"/>
      <c r="CE29" s="1290"/>
      <c r="CF29" s="1290"/>
      <c r="CG29" s="1290"/>
      <c r="CH29" s="1290"/>
      <c r="CI29" s="1290"/>
      <c r="CJ29" s="1290"/>
      <c r="CK29" s="1290"/>
      <c r="CL29" s="1290"/>
      <c r="CM29" s="1290"/>
      <c r="CN29" s="1287" t="s">
        <v>148</v>
      </c>
      <c r="CO29" s="1288"/>
      <c r="CP29" s="1288"/>
      <c r="CQ29" s="1288"/>
      <c r="CR29" s="1288"/>
      <c r="CS29" s="1288"/>
      <c r="CT29" s="1288"/>
      <c r="CU29" s="1288"/>
      <c r="CV29" s="1288"/>
      <c r="CW29" s="1288"/>
      <c r="CX29" s="1288"/>
      <c r="CY29" s="1289"/>
      <c r="CZ29" s="1287" t="s">
        <v>143</v>
      </c>
      <c r="DA29" s="1288"/>
      <c r="DB29" s="1288"/>
      <c r="DC29" s="1288"/>
      <c r="DD29" s="1288"/>
      <c r="DE29" s="1288"/>
      <c r="DF29" s="1288"/>
      <c r="DG29" s="1288"/>
      <c r="DH29" s="1288"/>
      <c r="DI29" s="1288"/>
      <c r="DJ29" s="1288"/>
      <c r="DK29" s="1289"/>
      <c r="DL29" s="1290">
        <v>0</v>
      </c>
      <c r="DM29" s="1290"/>
      <c r="DN29" s="1290"/>
      <c r="DO29" s="1290"/>
      <c r="DP29" s="1290"/>
      <c r="DQ29" s="1290"/>
      <c r="DR29" s="1290"/>
      <c r="DS29" s="1290"/>
      <c r="DT29" s="1290"/>
      <c r="DU29" s="1290"/>
      <c r="DV29" s="1290"/>
      <c r="DW29" s="1290"/>
      <c r="DX29" s="1267">
        <v>0</v>
      </c>
      <c r="DY29" s="1267"/>
      <c r="DZ29" s="1267"/>
      <c r="EA29" s="1267"/>
      <c r="EB29" s="1267"/>
      <c r="EC29" s="1267"/>
      <c r="ED29" s="1267"/>
      <c r="EE29" s="1267"/>
      <c r="EF29" s="1267"/>
      <c r="EG29" s="1267"/>
      <c r="EH29" s="1267"/>
      <c r="EI29" s="1267"/>
      <c r="EJ29" s="1268">
        <f t="shared" si="0"/>
        <v>638</v>
      </c>
      <c r="EK29" s="1269"/>
      <c r="EL29" s="1269"/>
      <c r="EM29" s="1269"/>
      <c r="EN29" s="1269"/>
      <c r="EO29" s="1269"/>
      <c r="EP29" s="1269"/>
      <c r="EQ29" s="1269"/>
      <c r="ER29" s="1269"/>
      <c r="ES29" s="1269"/>
      <c r="ET29" s="1269"/>
      <c r="EU29" s="1269"/>
      <c r="EV29" s="1270">
        <f t="shared" si="1"/>
        <v>0</v>
      </c>
      <c r="EW29" s="1270"/>
      <c r="EX29" s="1270"/>
      <c r="EY29" s="1270"/>
      <c r="EZ29" s="1270"/>
      <c r="FA29" s="1270"/>
      <c r="FB29" s="1270"/>
      <c r="FC29" s="1270"/>
      <c r="FD29" s="1270"/>
      <c r="FE29" s="1270"/>
      <c r="FF29" s="1270"/>
      <c r="FG29" s="1271"/>
    </row>
    <row r="30" spans="1:163" ht="12.75" customHeight="1" x14ac:dyDescent="0.2">
      <c r="A30" s="12"/>
      <c r="B30" s="373" t="s">
        <v>177</v>
      </c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4"/>
      <c r="T30" s="283" t="s">
        <v>225</v>
      </c>
      <c r="U30" s="284"/>
      <c r="V30" s="284"/>
      <c r="W30" s="284"/>
      <c r="X30" s="284"/>
      <c r="Y30" s="284"/>
      <c r="Z30" s="284"/>
      <c r="AA30" s="284"/>
      <c r="AB30" s="285"/>
      <c r="AC30" s="12"/>
      <c r="AD30" s="40"/>
      <c r="AE30" s="40"/>
      <c r="AF30" s="40"/>
      <c r="AG30" s="40"/>
      <c r="AH30" s="47" t="s">
        <v>9</v>
      </c>
      <c r="AI30" s="246" t="s">
        <v>303</v>
      </c>
      <c r="AJ30" s="246"/>
      <c r="AK30" s="246"/>
      <c r="AL30" s="41" t="s">
        <v>0</v>
      </c>
      <c r="AM30" s="41"/>
      <c r="AN30" s="41"/>
      <c r="AO30" s="42"/>
      <c r="AP30" s="1206">
        <f>EJ31</f>
        <v>106641</v>
      </c>
      <c r="AQ30" s="1185"/>
      <c r="AR30" s="1185"/>
      <c r="AS30" s="1185"/>
      <c r="AT30" s="1185"/>
      <c r="AU30" s="1185"/>
      <c r="AV30" s="1185"/>
      <c r="AW30" s="1185"/>
      <c r="AX30" s="1185"/>
      <c r="AY30" s="1185"/>
      <c r="AZ30" s="1185"/>
      <c r="BA30" s="1186"/>
      <c r="BB30" s="1291" t="s">
        <v>143</v>
      </c>
      <c r="BC30" s="1292"/>
      <c r="BD30" s="1292"/>
      <c r="BE30" s="1292"/>
      <c r="BF30" s="1292"/>
      <c r="BG30" s="1292"/>
      <c r="BH30" s="1292"/>
      <c r="BI30" s="1292"/>
      <c r="BJ30" s="1292"/>
      <c r="BK30" s="1292"/>
      <c r="BL30" s="1292"/>
      <c r="BM30" s="1293"/>
      <c r="BN30" s="1194">
        <v>1062689</v>
      </c>
      <c r="BO30" s="1194"/>
      <c r="BP30" s="1194"/>
      <c r="BQ30" s="1194"/>
      <c r="BR30" s="1194"/>
      <c r="BS30" s="1194"/>
      <c r="BT30" s="1194"/>
      <c r="BU30" s="1194"/>
      <c r="BV30" s="1194"/>
      <c r="BW30" s="1194"/>
      <c r="BX30" s="1194"/>
      <c r="BY30" s="1194"/>
      <c r="BZ30" s="1194"/>
      <c r="CA30" s="1194">
        <v>0</v>
      </c>
      <c r="CB30" s="1194"/>
      <c r="CC30" s="1194"/>
      <c r="CD30" s="1194"/>
      <c r="CE30" s="1194"/>
      <c r="CF30" s="1194"/>
      <c r="CG30" s="1194"/>
      <c r="CH30" s="1194"/>
      <c r="CI30" s="1194"/>
      <c r="CJ30" s="1194"/>
      <c r="CK30" s="1194"/>
      <c r="CL30" s="1194"/>
      <c r="CM30" s="1194"/>
      <c r="CN30" s="1291" t="s">
        <v>475</v>
      </c>
      <c r="CO30" s="1292"/>
      <c r="CP30" s="1292"/>
      <c r="CQ30" s="1292"/>
      <c r="CR30" s="1292"/>
      <c r="CS30" s="1292"/>
      <c r="CT30" s="1292"/>
      <c r="CU30" s="1292"/>
      <c r="CV30" s="1292"/>
      <c r="CW30" s="1292"/>
      <c r="CX30" s="1292"/>
      <c r="CY30" s="1293"/>
      <c r="CZ30" s="1291" t="s">
        <v>143</v>
      </c>
      <c r="DA30" s="1292"/>
      <c r="DB30" s="1292"/>
      <c r="DC30" s="1292"/>
      <c r="DD30" s="1292"/>
      <c r="DE30" s="1292"/>
      <c r="DF30" s="1292"/>
      <c r="DG30" s="1292"/>
      <c r="DH30" s="1292"/>
      <c r="DI30" s="1292"/>
      <c r="DJ30" s="1292"/>
      <c r="DK30" s="1293"/>
      <c r="DL30" s="1194">
        <v>0</v>
      </c>
      <c r="DM30" s="1194"/>
      <c r="DN30" s="1194"/>
      <c r="DO30" s="1194"/>
      <c r="DP30" s="1194"/>
      <c r="DQ30" s="1194"/>
      <c r="DR30" s="1194"/>
      <c r="DS30" s="1194"/>
      <c r="DT30" s="1194"/>
      <c r="DU30" s="1194"/>
      <c r="DV30" s="1194"/>
      <c r="DW30" s="1194"/>
      <c r="DX30" s="1180">
        <v>0</v>
      </c>
      <c r="DY30" s="1180"/>
      <c r="DZ30" s="1180"/>
      <c r="EA30" s="1180"/>
      <c r="EB30" s="1180"/>
      <c r="EC30" s="1180"/>
      <c r="ED30" s="1180"/>
      <c r="EE30" s="1180"/>
      <c r="EF30" s="1180"/>
      <c r="EG30" s="1180"/>
      <c r="EH30" s="1180"/>
      <c r="EI30" s="1180"/>
      <c r="EJ30" s="1144">
        <f t="shared" si="0"/>
        <v>296287</v>
      </c>
      <c r="EK30" s="1143"/>
      <c r="EL30" s="1143"/>
      <c r="EM30" s="1143"/>
      <c r="EN30" s="1143"/>
      <c r="EO30" s="1143"/>
      <c r="EP30" s="1143"/>
      <c r="EQ30" s="1143"/>
      <c r="ER30" s="1143"/>
      <c r="ES30" s="1143"/>
      <c r="ET30" s="1143"/>
      <c r="EU30" s="1143"/>
      <c r="EV30" s="1278">
        <f t="shared" si="1"/>
        <v>0</v>
      </c>
      <c r="EW30" s="1278"/>
      <c r="EX30" s="1278"/>
      <c r="EY30" s="1278"/>
      <c r="EZ30" s="1278"/>
      <c r="FA30" s="1278"/>
      <c r="FB30" s="1278"/>
      <c r="FC30" s="1278"/>
      <c r="FD30" s="1278"/>
      <c r="FE30" s="1278"/>
      <c r="FF30" s="1278"/>
      <c r="FG30" s="1279"/>
    </row>
    <row r="31" spans="1:163" s="70" customFormat="1" ht="14.25" customHeight="1" x14ac:dyDescent="0.2">
      <c r="A31" s="64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2"/>
      <c r="T31" s="1280" t="s">
        <v>230</v>
      </c>
      <c r="U31" s="1281"/>
      <c r="V31" s="1281"/>
      <c r="W31" s="1281"/>
      <c r="X31" s="1281"/>
      <c r="Y31" s="1281"/>
      <c r="Z31" s="1281"/>
      <c r="AA31" s="1281"/>
      <c r="AB31" s="1282"/>
      <c r="AC31" s="65"/>
      <c r="AD31" s="66"/>
      <c r="AE31" s="66"/>
      <c r="AF31" s="66"/>
      <c r="AG31" s="66"/>
      <c r="AH31" s="67" t="s">
        <v>9</v>
      </c>
      <c r="AI31" s="1283" t="s">
        <v>80</v>
      </c>
      <c r="AJ31" s="1283"/>
      <c r="AK31" s="1283"/>
      <c r="AL31" s="68" t="s">
        <v>0</v>
      </c>
      <c r="AM31" s="68"/>
      <c r="AN31" s="68"/>
      <c r="AO31" s="69"/>
      <c r="AP31" s="1284">
        <v>59875</v>
      </c>
      <c r="AQ31" s="1285"/>
      <c r="AR31" s="1285"/>
      <c r="AS31" s="1285"/>
      <c r="AT31" s="1285"/>
      <c r="AU31" s="1285"/>
      <c r="AV31" s="1285"/>
      <c r="AW31" s="1285"/>
      <c r="AX31" s="1285"/>
      <c r="AY31" s="1285"/>
      <c r="AZ31" s="1285"/>
      <c r="BA31" s="1286"/>
      <c r="BB31" s="1287" t="s">
        <v>143</v>
      </c>
      <c r="BC31" s="1288"/>
      <c r="BD31" s="1288"/>
      <c r="BE31" s="1288"/>
      <c r="BF31" s="1288"/>
      <c r="BG31" s="1288"/>
      <c r="BH31" s="1288"/>
      <c r="BI31" s="1288"/>
      <c r="BJ31" s="1288"/>
      <c r="BK31" s="1288"/>
      <c r="BL31" s="1288"/>
      <c r="BM31" s="1289"/>
      <c r="BN31" s="1290">
        <v>135123</v>
      </c>
      <c r="BO31" s="1290"/>
      <c r="BP31" s="1290"/>
      <c r="BQ31" s="1290"/>
      <c r="BR31" s="1290"/>
      <c r="BS31" s="1290"/>
      <c r="BT31" s="1290"/>
      <c r="BU31" s="1290"/>
      <c r="BV31" s="1290"/>
      <c r="BW31" s="1290"/>
      <c r="BX31" s="1290"/>
      <c r="BY31" s="1290"/>
      <c r="BZ31" s="1290"/>
      <c r="CA31" s="1290">
        <v>0</v>
      </c>
      <c r="CB31" s="1290"/>
      <c r="CC31" s="1290"/>
      <c r="CD31" s="1290"/>
      <c r="CE31" s="1290"/>
      <c r="CF31" s="1290"/>
      <c r="CG31" s="1290"/>
      <c r="CH31" s="1290"/>
      <c r="CI31" s="1290"/>
      <c r="CJ31" s="1290"/>
      <c r="CK31" s="1290"/>
      <c r="CL31" s="1290"/>
      <c r="CM31" s="1290"/>
      <c r="CN31" s="1287" t="s">
        <v>153</v>
      </c>
      <c r="CO31" s="1288"/>
      <c r="CP31" s="1288"/>
      <c r="CQ31" s="1288"/>
      <c r="CR31" s="1288"/>
      <c r="CS31" s="1288"/>
      <c r="CT31" s="1288"/>
      <c r="CU31" s="1288"/>
      <c r="CV31" s="1288"/>
      <c r="CW31" s="1288"/>
      <c r="CX31" s="1288"/>
      <c r="CY31" s="1289"/>
      <c r="CZ31" s="1287" t="s">
        <v>143</v>
      </c>
      <c r="DA31" s="1288"/>
      <c r="DB31" s="1288"/>
      <c r="DC31" s="1288"/>
      <c r="DD31" s="1288"/>
      <c r="DE31" s="1288"/>
      <c r="DF31" s="1288"/>
      <c r="DG31" s="1288"/>
      <c r="DH31" s="1288"/>
      <c r="DI31" s="1288"/>
      <c r="DJ31" s="1288"/>
      <c r="DK31" s="1289"/>
      <c r="DL31" s="1290">
        <v>0</v>
      </c>
      <c r="DM31" s="1290"/>
      <c r="DN31" s="1290"/>
      <c r="DO31" s="1290"/>
      <c r="DP31" s="1290"/>
      <c r="DQ31" s="1290"/>
      <c r="DR31" s="1290"/>
      <c r="DS31" s="1290"/>
      <c r="DT31" s="1290"/>
      <c r="DU31" s="1290"/>
      <c r="DV31" s="1290"/>
      <c r="DW31" s="1290"/>
      <c r="DX31" s="1267">
        <v>0</v>
      </c>
      <c r="DY31" s="1267"/>
      <c r="DZ31" s="1267"/>
      <c r="EA31" s="1267"/>
      <c r="EB31" s="1267"/>
      <c r="EC31" s="1267"/>
      <c r="ED31" s="1267"/>
      <c r="EE31" s="1267"/>
      <c r="EF31" s="1267"/>
      <c r="EG31" s="1267"/>
      <c r="EH31" s="1267"/>
      <c r="EI31" s="1267"/>
      <c r="EJ31" s="1268">
        <f t="shared" ref="EJ31" si="2">AP31+BN31+CA31+CN31</f>
        <v>106641</v>
      </c>
      <c r="EK31" s="1269"/>
      <c r="EL31" s="1269"/>
      <c r="EM31" s="1269"/>
      <c r="EN31" s="1269"/>
      <c r="EO31" s="1269"/>
      <c r="EP31" s="1269"/>
      <c r="EQ31" s="1269"/>
      <c r="ER31" s="1269"/>
      <c r="ES31" s="1269"/>
      <c r="ET31" s="1269"/>
      <c r="EU31" s="1269"/>
      <c r="EV31" s="1270">
        <f t="shared" si="1"/>
        <v>0</v>
      </c>
      <c r="EW31" s="1270"/>
      <c r="EX31" s="1270"/>
      <c r="EY31" s="1270"/>
      <c r="EZ31" s="1270"/>
      <c r="FA31" s="1270"/>
      <c r="FB31" s="1270"/>
      <c r="FC31" s="1270"/>
      <c r="FD31" s="1270"/>
      <c r="FE31" s="1270"/>
      <c r="FF31" s="1270"/>
      <c r="FG31" s="1271"/>
    </row>
    <row r="32" spans="1:163" ht="13.5" customHeight="1" x14ac:dyDescent="0.2">
      <c r="A32" s="12"/>
      <c r="B32" s="1272" t="s">
        <v>11</v>
      </c>
      <c r="C32" s="1272"/>
      <c r="D32" s="1272"/>
      <c r="E32" s="1272"/>
      <c r="F32" s="1272"/>
      <c r="G32" s="1272"/>
      <c r="H32" s="1272"/>
      <c r="I32" s="1272"/>
      <c r="J32" s="1272"/>
      <c r="K32" s="1272"/>
      <c r="L32" s="1272"/>
      <c r="M32" s="1272"/>
      <c r="N32" s="1272"/>
      <c r="O32" s="1272"/>
      <c r="P32" s="1272"/>
      <c r="Q32" s="1272"/>
      <c r="R32" s="1272"/>
      <c r="S32" s="1273"/>
      <c r="T32" s="283">
        <v>5500</v>
      </c>
      <c r="U32" s="284"/>
      <c r="V32" s="284"/>
      <c r="W32" s="284"/>
      <c r="X32" s="284"/>
      <c r="Y32" s="284"/>
      <c r="Z32" s="284"/>
      <c r="AA32" s="284"/>
      <c r="AB32" s="285"/>
      <c r="AC32" s="12"/>
      <c r="AD32" s="40"/>
      <c r="AE32" s="40"/>
      <c r="AF32" s="40"/>
      <c r="AG32" s="71"/>
      <c r="AH32" s="72" t="s">
        <v>9</v>
      </c>
      <c r="AI32" s="246" t="s">
        <v>303</v>
      </c>
      <c r="AJ32" s="246"/>
      <c r="AK32" s="246"/>
      <c r="AL32" s="73" t="s">
        <v>0</v>
      </c>
      <c r="AM32" s="73"/>
      <c r="AN32" s="73"/>
      <c r="AO32" s="74"/>
      <c r="AP32" s="275">
        <f>EJ33</f>
        <v>3069542</v>
      </c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1144" t="s">
        <v>150</v>
      </c>
      <c r="BC32" s="1144"/>
      <c r="BD32" s="1144"/>
      <c r="BE32" s="1144"/>
      <c r="BF32" s="1144"/>
      <c r="BG32" s="1144"/>
      <c r="BH32" s="1144"/>
      <c r="BI32" s="1144"/>
      <c r="BJ32" s="1144"/>
      <c r="BK32" s="1144"/>
      <c r="BL32" s="1144"/>
      <c r="BM32" s="1144"/>
      <c r="BN32" s="1143">
        <v>12624296</v>
      </c>
      <c r="BO32" s="1143"/>
      <c r="BP32" s="1143"/>
      <c r="BQ32" s="1143"/>
      <c r="BR32" s="1143"/>
      <c r="BS32" s="1143"/>
      <c r="BT32" s="1143"/>
      <c r="BU32" s="1143"/>
      <c r="BV32" s="1143"/>
      <c r="BW32" s="1143"/>
      <c r="BX32" s="1143"/>
      <c r="BY32" s="1143"/>
      <c r="BZ32" s="1143"/>
      <c r="CA32" s="1143">
        <v>11</v>
      </c>
      <c r="CB32" s="1143"/>
      <c r="CC32" s="1143"/>
      <c r="CD32" s="1143"/>
      <c r="CE32" s="1143"/>
      <c r="CF32" s="1143"/>
      <c r="CG32" s="1143"/>
      <c r="CH32" s="1143"/>
      <c r="CI32" s="1143"/>
      <c r="CJ32" s="1143"/>
      <c r="CK32" s="1143"/>
      <c r="CL32" s="1143"/>
      <c r="CM32" s="1143"/>
      <c r="CN32" s="283" t="s">
        <v>485</v>
      </c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  <c r="CZ32" s="283" t="s">
        <v>479</v>
      </c>
      <c r="DA32" s="284"/>
      <c r="DB32" s="284"/>
      <c r="DC32" s="284"/>
      <c r="DD32" s="284"/>
      <c r="DE32" s="284"/>
      <c r="DF32" s="284"/>
      <c r="DG32" s="284"/>
      <c r="DH32" s="284"/>
      <c r="DI32" s="284"/>
      <c r="DJ32" s="284"/>
      <c r="DK32" s="284"/>
      <c r="DL32" s="1143">
        <v>123840</v>
      </c>
      <c r="DM32" s="1143"/>
      <c r="DN32" s="1143"/>
      <c r="DO32" s="1143"/>
      <c r="DP32" s="1143"/>
      <c r="DQ32" s="1143"/>
      <c r="DR32" s="1143"/>
      <c r="DS32" s="1143"/>
      <c r="DT32" s="1143"/>
      <c r="DU32" s="1143"/>
      <c r="DV32" s="1143"/>
      <c r="DW32" s="1143"/>
      <c r="DX32" s="1180">
        <v>0</v>
      </c>
      <c r="DY32" s="1180"/>
      <c r="DZ32" s="1180"/>
      <c r="EA32" s="1180"/>
      <c r="EB32" s="1180"/>
      <c r="EC32" s="1180"/>
      <c r="ED32" s="1180"/>
      <c r="EE32" s="1180"/>
      <c r="EF32" s="1180"/>
      <c r="EG32" s="1180"/>
      <c r="EH32" s="1180"/>
      <c r="EI32" s="1180"/>
      <c r="EJ32" s="1180">
        <v>3917287</v>
      </c>
      <c r="EK32" s="1180"/>
      <c r="EL32" s="1180"/>
      <c r="EM32" s="1180"/>
      <c r="EN32" s="1180"/>
      <c r="EO32" s="1180"/>
      <c r="EP32" s="1180"/>
      <c r="EQ32" s="1180"/>
      <c r="ER32" s="1180"/>
      <c r="ES32" s="1180"/>
      <c r="ET32" s="1180"/>
      <c r="EU32" s="1180"/>
      <c r="EV32" s="1264">
        <v>0</v>
      </c>
      <c r="EW32" s="1265"/>
      <c r="EX32" s="1265"/>
      <c r="EY32" s="1265"/>
      <c r="EZ32" s="1265"/>
      <c r="FA32" s="1265"/>
      <c r="FB32" s="1265"/>
      <c r="FC32" s="1265"/>
      <c r="FD32" s="1265"/>
      <c r="FE32" s="1265"/>
      <c r="FF32" s="1265"/>
      <c r="FG32" s="1266"/>
    </row>
    <row r="33" spans="1:163" ht="14.25" customHeight="1" x14ac:dyDescent="0.2">
      <c r="A33" s="13"/>
      <c r="B33" s="1274"/>
      <c r="C33" s="1274"/>
      <c r="D33" s="1274"/>
      <c r="E33" s="1274"/>
      <c r="F33" s="1274"/>
      <c r="G33" s="1274"/>
      <c r="H33" s="1274"/>
      <c r="I33" s="1274"/>
      <c r="J33" s="1274"/>
      <c r="K33" s="1274"/>
      <c r="L33" s="1274"/>
      <c r="M33" s="1274"/>
      <c r="N33" s="1274"/>
      <c r="O33" s="1274"/>
      <c r="P33" s="1274"/>
      <c r="Q33" s="1274"/>
      <c r="R33" s="1274"/>
      <c r="S33" s="1275"/>
      <c r="T33" s="283">
        <v>5520</v>
      </c>
      <c r="U33" s="284"/>
      <c r="V33" s="284"/>
      <c r="W33" s="284"/>
      <c r="X33" s="284"/>
      <c r="Y33" s="284"/>
      <c r="Z33" s="284"/>
      <c r="AA33" s="284"/>
      <c r="AB33" s="285"/>
      <c r="AC33" s="12"/>
      <c r="AD33" s="40"/>
      <c r="AE33" s="40"/>
      <c r="AF33" s="40"/>
      <c r="AG33" s="49"/>
      <c r="AH33" s="48" t="s">
        <v>9</v>
      </c>
      <c r="AI33" s="1261" t="s">
        <v>80</v>
      </c>
      <c r="AJ33" s="1261"/>
      <c r="AK33" s="1261"/>
      <c r="AL33" s="50" t="s">
        <v>0</v>
      </c>
      <c r="AM33" s="50"/>
      <c r="AN33" s="50"/>
      <c r="AO33" s="51"/>
      <c r="AP33" s="275">
        <v>3107843</v>
      </c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76"/>
      <c r="BB33" s="283" t="s">
        <v>144</v>
      </c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5"/>
      <c r="BN33" s="1180">
        <v>10423046</v>
      </c>
      <c r="BO33" s="1180"/>
      <c r="BP33" s="1180"/>
      <c r="BQ33" s="1180"/>
      <c r="BR33" s="1180"/>
      <c r="BS33" s="1180"/>
      <c r="BT33" s="1180"/>
      <c r="BU33" s="1180"/>
      <c r="BV33" s="1180"/>
      <c r="BW33" s="1180"/>
      <c r="BX33" s="1180"/>
      <c r="BY33" s="1180"/>
      <c r="BZ33" s="1180"/>
      <c r="CA33" s="1180">
        <v>0</v>
      </c>
      <c r="CB33" s="1180"/>
      <c r="CC33" s="1180"/>
      <c r="CD33" s="1180"/>
      <c r="CE33" s="1180"/>
      <c r="CF33" s="1180"/>
      <c r="CG33" s="1180"/>
      <c r="CH33" s="1180"/>
      <c r="CI33" s="1180"/>
      <c r="CJ33" s="1180"/>
      <c r="CK33" s="1180"/>
      <c r="CL33" s="1180"/>
      <c r="CM33" s="1180"/>
      <c r="CN33" s="283" t="s">
        <v>154</v>
      </c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1144" t="s">
        <v>149</v>
      </c>
      <c r="DA33" s="1144"/>
      <c r="DB33" s="1144"/>
      <c r="DC33" s="1144"/>
      <c r="DD33" s="1144"/>
      <c r="DE33" s="1144"/>
      <c r="DF33" s="1144"/>
      <c r="DG33" s="1144"/>
      <c r="DH33" s="1144"/>
      <c r="DI33" s="1144"/>
      <c r="DJ33" s="1144"/>
      <c r="DK33" s="1144"/>
      <c r="DL33" s="256">
        <v>53955</v>
      </c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76"/>
      <c r="DX33" s="1180">
        <v>0</v>
      </c>
      <c r="DY33" s="1180"/>
      <c r="DZ33" s="1180"/>
      <c r="EA33" s="1180"/>
      <c r="EB33" s="1180"/>
      <c r="EC33" s="1180"/>
      <c r="ED33" s="1180"/>
      <c r="EE33" s="1180"/>
      <c r="EF33" s="1180"/>
      <c r="EG33" s="1180"/>
      <c r="EH33" s="1180"/>
      <c r="EI33" s="1180"/>
      <c r="EJ33" s="1259">
        <v>3069542</v>
      </c>
      <c r="EK33" s="1259"/>
      <c r="EL33" s="1259"/>
      <c r="EM33" s="1259"/>
      <c r="EN33" s="1259"/>
      <c r="EO33" s="1259"/>
      <c r="EP33" s="1259"/>
      <c r="EQ33" s="1259"/>
      <c r="ER33" s="1259"/>
      <c r="ES33" s="1259"/>
      <c r="ET33" s="1259"/>
      <c r="EU33" s="1259"/>
      <c r="EV33" s="283" t="s">
        <v>150</v>
      </c>
      <c r="EW33" s="284"/>
      <c r="EX33" s="284"/>
      <c r="EY33" s="284"/>
      <c r="EZ33" s="284"/>
      <c r="FA33" s="284"/>
      <c r="FB33" s="284"/>
      <c r="FC33" s="284"/>
      <c r="FD33" s="284"/>
      <c r="FE33" s="284"/>
      <c r="FF33" s="284"/>
      <c r="FG33" s="510"/>
    </row>
    <row r="34" spans="1:163" ht="3" customHeight="1" thickBot="1" x14ac:dyDescent="0.25">
      <c r="A34" s="16"/>
      <c r="B34" s="1276"/>
      <c r="C34" s="1276"/>
      <c r="D34" s="1276"/>
      <c r="E34" s="1276"/>
      <c r="F34" s="1276"/>
      <c r="G34" s="1276"/>
      <c r="H34" s="1276"/>
      <c r="I34" s="1276"/>
      <c r="J34" s="1276"/>
      <c r="K34" s="1276"/>
      <c r="L34" s="1276"/>
      <c r="M34" s="1276"/>
      <c r="N34" s="1276"/>
      <c r="O34" s="1276"/>
      <c r="P34" s="1276"/>
      <c r="Q34" s="1276"/>
      <c r="R34" s="1276"/>
      <c r="S34" s="1277"/>
      <c r="T34" s="286"/>
      <c r="U34" s="287"/>
      <c r="V34" s="287"/>
      <c r="W34" s="287"/>
      <c r="X34" s="287"/>
      <c r="Y34" s="287"/>
      <c r="Z34" s="287"/>
      <c r="AA34" s="287"/>
      <c r="AB34" s="288"/>
      <c r="AC34" s="27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5"/>
      <c r="AP34" s="1262"/>
      <c r="AQ34" s="1155"/>
      <c r="AR34" s="1155"/>
      <c r="AS34" s="1155"/>
      <c r="AT34" s="1155"/>
      <c r="AU34" s="1155"/>
      <c r="AV34" s="1155"/>
      <c r="AW34" s="1155"/>
      <c r="AX34" s="1155"/>
      <c r="AY34" s="1155"/>
      <c r="AZ34" s="1155"/>
      <c r="BA34" s="1156"/>
      <c r="BB34" s="1254"/>
      <c r="BC34" s="1255"/>
      <c r="BD34" s="1255"/>
      <c r="BE34" s="1255"/>
      <c r="BF34" s="1255"/>
      <c r="BG34" s="1255"/>
      <c r="BH34" s="1255"/>
      <c r="BI34" s="1255"/>
      <c r="BJ34" s="1255"/>
      <c r="BK34" s="1255"/>
      <c r="BL34" s="1255"/>
      <c r="BM34" s="1263"/>
      <c r="BN34" s="1258"/>
      <c r="BO34" s="1258"/>
      <c r="BP34" s="1258"/>
      <c r="BQ34" s="1258"/>
      <c r="BR34" s="1258"/>
      <c r="BS34" s="1258"/>
      <c r="BT34" s="1258"/>
      <c r="BU34" s="1258"/>
      <c r="BV34" s="1258"/>
      <c r="BW34" s="1258"/>
      <c r="BX34" s="1258"/>
      <c r="BY34" s="1258"/>
      <c r="BZ34" s="1258"/>
      <c r="CA34" s="1258"/>
      <c r="CB34" s="1258"/>
      <c r="CC34" s="1258"/>
      <c r="CD34" s="1258"/>
      <c r="CE34" s="1258"/>
      <c r="CF34" s="1258"/>
      <c r="CG34" s="1258"/>
      <c r="CH34" s="1258"/>
      <c r="CI34" s="1258"/>
      <c r="CJ34" s="1258"/>
      <c r="CK34" s="1258"/>
      <c r="CL34" s="1258"/>
      <c r="CM34" s="1258"/>
      <c r="CN34" s="1254"/>
      <c r="CO34" s="1255"/>
      <c r="CP34" s="1255"/>
      <c r="CQ34" s="1255"/>
      <c r="CR34" s="1255"/>
      <c r="CS34" s="1255"/>
      <c r="CT34" s="1255"/>
      <c r="CU34" s="1255"/>
      <c r="CV34" s="1255"/>
      <c r="CW34" s="1255"/>
      <c r="CX34" s="1255"/>
      <c r="CY34" s="1255"/>
      <c r="CZ34" s="1257"/>
      <c r="DA34" s="1257"/>
      <c r="DB34" s="1257"/>
      <c r="DC34" s="1257"/>
      <c r="DD34" s="1257"/>
      <c r="DE34" s="1257"/>
      <c r="DF34" s="1257"/>
      <c r="DG34" s="1257"/>
      <c r="DH34" s="1257"/>
      <c r="DI34" s="1257"/>
      <c r="DJ34" s="1257"/>
      <c r="DK34" s="1257"/>
      <c r="DL34" s="1155"/>
      <c r="DM34" s="1155"/>
      <c r="DN34" s="1155"/>
      <c r="DO34" s="1155"/>
      <c r="DP34" s="1155"/>
      <c r="DQ34" s="1155"/>
      <c r="DR34" s="1155"/>
      <c r="DS34" s="1155"/>
      <c r="DT34" s="1155"/>
      <c r="DU34" s="1155"/>
      <c r="DV34" s="1155"/>
      <c r="DW34" s="1156"/>
      <c r="DX34" s="1258"/>
      <c r="DY34" s="1258"/>
      <c r="DZ34" s="1258"/>
      <c r="EA34" s="1258"/>
      <c r="EB34" s="1258"/>
      <c r="EC34" s="1258"/>
      <c r="ED34" s="1258"/>
      <c r="EE34" s="1258"/>
      <c r="EF34" s="1258"/>
      <c r="EG34" s="1258"/>
      <c r="EH34" s="1258"/>
      <c r="EI34" s="1258"/>
      <c r="EJ34" s="1260"/>
      <c r="EK34" s="1260"/>
      <c r="EL34" s="1260"/>
      <c r="EM34" s="1260"/>
      <c r="EN34" s="1260"/>
      <c r="EO34" s="1260"/>
      <c r="EP34" s="1260"/>
      <c r="EQ34" s="1260"/>
      <c r="ER34" s="1260"/>
      <c r="ES34" s="1260"/>
      <c r="ET34" s="1260"/>
      <c r="EU34" s="1260"/>
      <c r="EV34" s="1254"/>
      <c r="EW34" s="1255"/>
      <c r="EX34" s="1255"/>
      <c r="EY34" s="1255"/>
      <c r="EZ34" s="1255"/>
      <c r="FA34" s="1255"/>
      <c r="FB34" s="1255"/>
      <c r="FC34" s="1255"/>
      <c r="FD34" s="1255"/>
      <c r="FE34" s="1255"/>
      <c r="FF34" s="1255"/>
      <c r="FG34" s="1256"/>
    </row>
  </sheetData>
  <mergeCells count="342">
    <mergeCell ref="AP12:BA13"/>
    <mergeCell ref="BB12:BC13"/>
    <mergeCell ref="BD12:BK13"/>
    <mergeCell ref="CN8:EI8"/>
    <mergeCell ref="DX9:EI9"/>
    <mergeCell ref="A3:FG3"/>
    <mergeCell ref="A5:FG5"/>
    <mergeCell ref="A7:S9"/>
    <mergeCell ref="T7:AB9"/>
    <mergeCell ref="AC7:AO9"/>
    <mergeCell ref="AP7:BM7"/>
    <mergeCell ref="BN7:EI7"/>
    <mergeCell ref="EJ7:FG7"/>
    <mergeCell ref="AP8:BA9"/>
    <mergeCell ref="BB8:BM9"/>
    <mergeCell ref="BN8:CM8"/>
    <mergeCell ref="EJ8:EU9"/>
    <mergeCell ref="EV8:FG9"/>
    <mergeCell ref="BN9:BZ9"/>
    <mergeCell ref="CA9:CM9"/>
    <mergeCell ref="CN9:CY9"/>
    <mergeCell ref="CZ9:DK9"/>
    <mergeCell ref="DL9:DW9"/>
    <mergeCell ref="BN10:BZ10"/>
    <mergeCell ref="EX11:FE11"/>
    <mergeCell ref="FF11:FG11"/>
    <mergeCell ref="EJ21:EU21"/>
    <mergeCell ref="DX12:EI13"/>
    <mergeCell ref="DX14:EI14"/>
    <mergeCell ref="DX15:EI15"/>
    <mergeCell ref="EJ18:EU18"/>
    <mergeCell ref="EV18:FG18"/>
    <mergeCell ref="DX17:EI17"/>
    <mergeCell ref="EJ17:EU17"/>
    <mergeCell ref="EV17:FG17"/>
    <mergeCell ref="EV19:FG19"/>
    <mergeCell ref="FF15:FG15"/>
    <mergeCell ref="EV21:FG21"/>
    <mergeCell ref="CZ19:DK19"/>
    <mergeCell ref="DL19:DW19"/>
    <mergeCell ref="DX19:EI19"/>
    <mergeCell ref="EJ19:EU19"/>
    <mergeCell ref="EV10:FG10"/>
    <mergeCell ref="B11:S13"/>
    <mergeCell ref="T11:AB11"/>
    <mergeCell ref="AI11:AK11"/>
    <mergeCell ref="AP11:BA11"/>
    <mergeCell ref="BB11:BC11"/>
    <mergeCell ref="BD11:BK11"/>
    <mergeCell ref="BL11:BM11"/>
    <mergeCell ref="BN11:BZ11"/>
    <mergeCell ref="CA11:CM11"/>
    <mergeCell ref="CA10:CM10"/>
    <mergeCell ref="CN10:CY10"/>
    <mergeCell ref="CZ10:DK10"/>
    <mergeCell ref="DL10:DW10"/>
    <mergeCell ref="DX10:EI10"/>
    <mergeCell ref="EJ10:EU10"/>
    <mergeCell ref="B10:S10"/>
    <mergeCell ref="EJ11:EU11"/>
    <mergeCell ref="EV11:EW11"/>
    <mergeCell ref="CN11:CO11"/>
    <mergeCell ref="T10:AB10"/>
    <mergeCell ref="AC10:AO10"/>
    <mergeCell ref="AP10:BA10"/>
    <mergeCell ref="BB10:BM10"/>
    <mergeCell ref="DX11:EI11"/>
    <mergeCell ref="EX12:FE13"/>
    <mergeCell ref="FF12:FG13"/>
    <mergeCell ref="EJ12:EU13"/>
    <mergeCell ref="EV12:EW13"/>
    <mergeCell ref="BL12:BM13"/>
    <mergeCell ref="BN12:BZ13"/>
    <mergeCell ref="CA12:CM13"/>
    <mergeCell ref="DL11:DW11"/>
    <mergeCell ref="DL12:DW13"/>
    <mergeCell ref="CN12:CO13"/>
    <mergeCell ref="CP12:CW13"/>
    <mergeCell ref="CX12:CY13"/>
    <mergeCell ref="CZ12:DA13"/>
    <mergeCell ref="DB12:DI13"/>
    <mergeCell ref="DJ12:DK13"/>
    <mergeCell ref="CP11:CW11"/>
    <mergeCell ref="CX11:CY11"/>
    <mergeCell ref="CZ11:DA11"/>
    <mergeCell ref="DB11:DI11"/>
    <mergeCell ref="DJ11:DK11"/>
    <mergeCell ref="EV14:EW14"/>
    <mergeCell ref="EX14:FE14"/>
    <mergeCell ref="FF14:FG14"/>
    <mergeCell ref="EJ14:EU14"/>
    <mergeCell ref="T12:AB13"/>
    <mergeCell ref="AI12:AK12"/>
    <mergeCell ref="T15:AB15"/>
    <mergeCell ref="AI15:AK15"/>
    <mergeCell ref="AP15:BA15"/>
    <mergeCell ref="BB15:BC15"/>
    <mergeCell ref="BD15:BK15"/>
    <mergeCell ref="BL15:BM15"/>
    <mergeCell ref="DJ14:DK14"/>
    <mergeCell ref="DL14:DW14"/>
    <mergeCell ref="CA14:CM14"/>
    <mergeCell ref="CN14:CO14"/>
    <mergeCell ref="CP14:CW14"/>
    <mergeCell ref="CX14:CY14"/>
    <mergeCell ref="CZ14:DA14"/>
    <mergeCell ref="DB14:DI14"/>
    <mergeCell ref="EJ15:EU15"/>
    <mergeCell ref="EV15:EW15"/>
    <mergeCell ref="EX15:FE15"/>
    <mergeCell ref="B14:S14"/>
    <mergeCell ref="B16:S17"/>
    <mergeCell ref="T16:AB16"/>
    <mergeCell ref="AI16:AK16"/>
    <mergeCell ref="AP16:BA16"/>
    <mergeCell ref="BB16:BM16"/>
    <mergeCell ref="BN16:BZ16"/>
    <mergeCell ref="DB15:DI15"/>
    <mergeCell ref="DJ15:DK15"/>
    <mergeCell ref="B15:S15"/>
    <mergeCell ref="T14:AB14"/>
    <mergeCell ref="AI14:AK14"/>
    <mergeCell ref="AP14:BA14"/>
    <mergeCell ref="BB14:BC14"/>
    <mergeCell ref="BD14:BK14"/>
    <mergeCell ref="BL14:BM14"/>
    <mergeCell ref="BN14:BZ14"/>
    <mergeCell ref="DL15:DW15"/>
    <mergeCell ref="BN15:BZ15"/>
    <mergeCell ref="CA15:CM15"/>
    <mergeCell ref="CN15:CO15"/>
    <mergeCell ref="CP15:CW15"/>
    <mergeCell ref="CX15:CY15"/>
    <mergeCell ref="CZ15:DA15"/>
    <mergeCell ref="BB17:BM17"/>
    <mergeCell ref="CN17:CY17"/>
    <mergeCell ref="CZ17:DK17"/>
    <mergeCell ref="B18:S18"/>
    <mergeCell ref="T18:AB18"/>
    <mergeCell ref="AI18:AK18"/>
    <mergeCell ref="AP18:BA18"/>
    <mergeCell ref="BB18:BM18"/>
    <mergeCell ref="BN18:BZ18"/>
    <mergeCell ref="CA18:CM18"/>
    <mergeCell ref="EV16:FG16"/>
    <mergeCell ref="T17:AB17"/>
    <mergeCell ref="AI17:AK17"/>
    <mergeCell ref="AP17:BA17"/>
    <mergeCell ref="BN17:BZ17"/>
    <mergeCell ref="CA17:CM17"/>
    <mergeCell ref="DL17:DW17"/>
    <mergeCell ref="CA16:CM16"/>
    <mergeCell ref="CN16:CY16"/>
    <mergeCell ref="CZ16:DK16"/>
    <mergeCell ref="DL16:DW16"/>
    <mergeCell ref="DX16:EI16"/>
    <mergeCell ref="EJ16:EU16"/>
    <mergeCell ref="CN18:CY18"/>
    <mergeCell ref="CZ18:DK18"/>
    <mergeCell ref="DL18:DW18"/>
    <mergeCell ref="DX18:EI18"/>
    <mergeCell ref="B20:S21"/>
    <mergeCell ref="T20:AB20"/>
    <mergeCell ref="AI20:AK20"/>
    <mergeCell ref="AP20:BA20"/>
    <mergeCell ref="BB20:BM20"/>
    <mergeCell ref="BN20:BZ20"/>
    <mergeCell ref="CA20:CM20"/>
    <mergeCell ref="CN20:CY20"/>
    <mergeCell ref="CA19:CM19"/>
    <mergeCell ref="CN19:CY19"/>
    <mergeCell ref="B19:S19"/>
    <mergeCell ref="T19:AB19"/>
    <mergeCell ref="AI19:AK19"/>
    <mergeCell ref="AP19:BA19"/>
    <mergeCell ref="BB19:BM19"/>
    <mergeCell ref="BN19:BZ19"/>
    <mergeCell ref="DL20:DW20"/>
    <mergeCell ref="DX20:EI20"/>
    <mergeCell ref="EJ20:EU20"/>
    <mergeCell ref="EV20:FG20"/>
    <mergeCell ref="T21:AB21"/>
    <mergeCell ref="AI21:AK21"/>
    <mergeCell ref="AP21:BA21"/>
    <mergeCell ref="BB21:BM21"/>
    <mergeCell ref="BN21:BZ21"/>
    <mergeCell ref="CA21:CM21"/>
    <mergeCell ref="CZ20:DK20"/>
    <mergeCell ref="T22:AB22"/>
    <mergeCell ref="AI22:AK22"/>
    <mergeCell ref="AP22:BA22"/>
    <mergeCell ref="BB22:BM22"/>
    <mergeCell ref="BN22:BZ22"/>
    <mergeCell ref="CN21:CY21"/>
    <mergeCell ref="CZ21:DK21"/>
    <mergeCell ref="DL21:DW21"/>
    <mergeCell ref="DX21:EI21"/>
    <mergeCell ref="B24:S25"/>
    <mergeCell ref="T24:AB24"/>
    <mergeCell ref="AI24:AK24"/>
    <mergeCell ref="AP24:BA24"/>
    <mergeCell ref="BB24:BM24"/>
    <mergeCell ref="BN24:BZ24"/>
    <mergeCell ref="CA24:CM24"/>
    <mergeCell ref="EV22:FG22"/>
    <mergeCell ref="T23:AB23"/>
    <mergeCell ref="AI23:AK23"/>
    <mergeCell ref="AP23:BA23"/>
    <mergeCell ref="BB23:BM23"/>
    <mergeCell ref="BN23:BZ23"/>
    <mergeCell ref="CA23:CM23"/>
    <mergeCell ref="CN23:CY23"/>
    <mergeCell ref="CZ23:DK23"/>
    <mergeCell ref="DL23:DW23"/>
    <mergeCell ref="CA22:CM22"/>
    <mergeCell ref="CN22:CY22"/>
    <mergeCell ref="CZ22:DK22"/>
    <mergeCell ref="DL22:DW22"/>
    <mergeCell ref="DX22:EI22"/>
    <mergeCell ref="EJ22:EU22"/>
    <mergeCell ref="B22:S23"/>
    <mergeCell ref="CN24:CY24"/>
    <mergeCell ref="CZ24:DK24"/>
    <mergeCell ref="DL24:DW24"/>
    <mergeCell ref="DX24:EI24"/>
    <mergeCell ref="EJ24:EU24"/>
    <mergeCell ref="EV24:FG24"/>
    <mergeCell ref="DX23:EI23"/>
    <mergeCell ref="EJ23:EU23"/>
    <mergeCell ref="EV23:FG23"/>
    <mergeCell ref="CN25:CY25"/>
    <mergeCell ref="CZ25:DK25"/>
    <mergeCell ref="DL25:DW25"/>
    <mergeCell ref="DX25:EI25"/>
    <mergeCell ref="EJ25:EU25"/>
    <mergeCell ref="EV25:FG25"/>
    <mergeCell ref="T25:AB25"/>
    <mergeCell ref="AI25:AK25"/>
    <mergeCell ref="AP25:BA25"/>
    <mergeCell ref="BB25:BM25"/>
    <mergeCell ref="BN25:BZ25"/>
    <mergeCell ref="CA25:CM25"/>
    <mergeCell ref="EV26:FG26"/>
    <mergeCell ref="T27:AB27"/>
    <mergeCell ref="AI27:AK27"/>
    <mergeCell ref="AP27:BA27"/>
    <mergeCell ref="BB27:BM27"/>
    <mergeCell ref="BN27:BZ27"/>
    <mergeCell ref="CA27:CM27"/>
    <mergeCell ref="CN27:CY27"/>
    <mergeCell ref="CZ27:DK27"/>
    <mergeCell ref="DL27:DW27"/>
    <mergeCell ref="CA26:CM26"/>
    <mergeCell ref="CN26:CY26"/>
    <mergeCell ref="CZ26:DK26"/>
    <mergeCell ref="DL26:DW26"/>
    <mergeCell ref="DX26:EI26"/>
    <mergeCell ref="EJ26:EU26"/>
    <mergeCell ref="T26:AB26"/>
    <mergeCell ref="AI26:AK26"/>
    <mergeCell ref="AP26:BA26"/>
    <mergeCell ref="BB26:BM26"/>
    <mergeCell ref="BN26:BZ26"/>
    <mergeCell ref="DX27:EI27"/>
    <mergeCell ref="EJ27:EU27"/>
    <mergeCell ref="EV27:FG27"/>
    <mergeCell ref="B28:S29"/>
    <mergeCell ref="T28:AB28"/>
    <mergeCell ref="AI28:AK28"/>
    <mergeCell ref="AP28:BA28"/>
    <mergeCell ref="BB28:BM28"/>
    <mergeCell ref="BN28:BZ28"/>
    <mergeCell ref="CA28:CM28"/>
    <mergeCell ref="B26:S27"/>
    <mergeCell ref="EJ29:EU29"/>
    <mergeCell ref="EV29:FG29"/>
    <mergeCell ref="T29:AB29"/>
    <mergeCell ref="AI29:AK29"/>
    <mergeCell ref="AP29:BA29"/>
    <mergeCell ref="BB29:BM29"/>
    <mergeCell ref="BN29:BZ29"/>
    <mergeCell ref="CA29:CM29"/>
    <mergeCell ref="CN28:CY28"/>
    <mergeCell ref="CZ28:DK28"/>
    <mergeCell ref="DL28:DW28"/>
    <mergeCell ref="DX28:EI28"/>
    <mergeCell ref="EJ28:EU28"/>
    <mergeCell ref="EV28:FG28"/>
    <mergeCell ref="T30:AB30"/>
    <mergeCell ref="AI30:AK30"/>
    <mergeCell ref="AP30:BA30"/>
    <mergeCell ref="BB30:BM30"/>
    <mergeCell ref="BN30:BZ30"/>
    <mergeCell ref="CN29:CY29"/>
    <mergeCell ref="CZ29:DK29"/>
    <mergeCell ref="DL29:DW29"/>
    <mergeCell ref="DX29:EI29"/>
    <mergeCell ref="B32:S34"/>
    <mergeCell ref="T32:AB32"/>
    <mergeCell ref="AI32:AK32"/>
    <mergeCell ref="AP32:BA32"/>
    <mergeCell ref="BB32:BM32"/>
    <mergeCell ref="BN32:BZ32"/>
    <mergeCell ref="CA32:CM32"/>
    <mergeCell ref="EV30:FG30"/>
    <mergeCell ref="T31:AB31"/>
    <mergeCell ref="AI31:AK31"/>
    <mergeCell ref="AP31:BA31"/>
    <mergeCell ref="BB31:BM31"/>
    <mergeCell ref="BN31:BZ31"/>
    <mergeCell ref="CA31:CM31"/>
    <mergeCell ref="CN31:CY31"/>
    <mergeCell ref="CZ31:DK31"/>
    <mergeCell ref="DL31:DW31"/>
    <mergeCell ref="CA30:CM30"/>
    <mergeCell ref="CN30:CY30"/>
    <mergeCell ref="CZ30:DK30"/>
    <mergeCell ref="DL30:DW30"/>
    <mergeCell ref="DX30:EI30"/>
    <mergeCell ref="EJ30:EU30"/>
    <mergeCell ref="B30:S31"/>
    <mergeCell ref="CN32:CY32"/>
    <mergeCell ref="CZ32:DK32"/>
    <mergeCell ref="DL32:DW32"/>
    <mergeCell ref="DX32:EI32"/>
    <mergeCell ref="EJ32:EU32"/>
    <mergeCell ref="EV32:FG32"/>
    <mergeCell ref="DX31:EI31"/>
    <mergeCell ref="EJ31:EU31"/>
    <mergeCell ref="EV31:FG31"/>
    <mergeCell ref="EV33:FG34"/>
    <mergeCell ref="CN33:CY34"/>
    <mergeCell ref="CZ33:DK34"/>
    <mergeCell ref="DL33:DW34"/>
    <mergeCell ref="DX33:EI34"/>
    <mergeCell ref="EJ33:EU34"/>
    <mergeCell ref="T33:AB34"/>
    <mergeCell ref="AI33:AK33"/>
    <mergeCell ref="AP33:BA34"/>
    <mergeCell ref="BB33:BM34"/>
    <mergeCell ref="BN33:BZ34"/>
    <mergeCell ref="CA33:CM34"/>
  </mergeCells>
  <printOptions horizontalCentered="1"/>
  <pageMargins left="0.51181102362204722" right="0.43307086614173229" top="0.19685039370078741" bottom="0.19685039370078741" header="0.19685039370078741" footer="0.19685039370078741"/>
  <pageSetup paperSize="9" scale="9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32"/>
  <sheetViews>
    <sheetView view="pageBreakPreview" zoomScale="87" zoomScaleNormal="100" zoomScaleSheetLayoutView="87" workbookViewId="0"/>
  </sheetViews>
  <sheetFormatPr defaultColWidth="0.85546875" defaultRowHeight="12" customHeight="1" x14ac:dyDescent="0.2"/>
  <cols>
    <col min="1" max="16384" width="0.85546875" style="30"/>
  </cols>
  <sheetData>
    <row r="1" spans="1:163" s="55" customFormat="1" ht="12.75" x14ac:dyDescent="0.25">
      <c r="FG1" s="28"/>
    </row>
    <row r="2" spans="1:163" s="31" customFormat="1" ht="15" x14ac:dyDescent="0.25">
      <c r="A2" s="994" t="s">
        <v>39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994"/>
      <c r="Y2" s="994"/>
      <c r="Z2" s="994"/>
      <c r="AA2" s="994"/>
      <c r="AB2" s="994"/>
      <c r="AC2" s="994"/>
      <c r="AD2" s="994"/>
      <c r="AE2" s="994"/>
      <c r="AF2" s="994"/>
      <c r="AG2" s="994"/>
      <c r="AH2" s="994"/>
      <c r="AI2" s="994"/>
      <c r="AJ2" s="994"/>
      <c r="AK2" s="994"/>
      <c r="AL2" s="994"/>
      <c r="AM2" s="994"/>
      <c r="AN2" s="994"/>
      <c r="AO2" s="994"/>
      <c r="AP2" s="994"/>
      <c r="AQ2" s="994"/>
      <c r="AR2" s="994"/>
      <c r="AS2" s="994"/>
      <c r="AT2" s="994"/>
      <c r="AU2" s="994"/>
      <c r="AV2" s="994"/>
      <c r="AW2" s="994"/>
      <c r="AX2" s="994"/>
      <c r="AY2" s="994"/>
      <c r="AZ2" s="994"/>
      <c r="BA2" s="994"/>
      <c r="BB2" s="994"/>
      <c r="BC2" s="994"/>
      <c r="BD2" s="994"/>
      <c r="BE2" s="994"/>
      <c r="BF2" s="994"/>
      <c r="BG2" s="994"/>
      <c r="BH2" s="994"/>
      <c r="BI2" s="994"/>
      <c r="BJ2" s="994"/>
      <c r="BK2" s="994"/>
      <c r="BL2" s="994"/>
      <c r="BM2" s="994"/>
      <c r="BN2" s="994"/>
      <c r="BO2" s="994"/>
      <c r="BP2" s="994"/>
      <c r="BQ2" s="994"/>
      <c r="BR2" s="994"/>
      <c r="BS2" s="994"/>
      <c r="BT2" s="994"/>
      <c r="BU2" s="994"/>
      <c r="BV2" s="994"/>
      <c r="BW2" s="994"/>
      <c r="BX2" s="994"/>
      <c r="BY2" s="994"/>
      <c r="BZ2" s="994"/>
      <c r="CA2" s="994"/>
      <c r="CB2" s="994"/>
      <c r="CC2" s="994"/>
      <c r="CD2" s="994"/>
      <c r="CE2" s="994"/>
      <c r="CF2" s="994"/>
      <c r="CG2" s="994"/>
      <c r="CH2" s="994"/>
      <c r="CI2" s="994"/>
      <c r="CJ2" s="994"/>
      <c r="CK2" s="994"/>
      <c r="CL2" s="994"/>
      <c r="CM2" s="994"/>
      <c r="CN2" s="994"/>
      <c r="CO2" s="994"/>
      <c r="CP2" s="994"/>
      <c r="CQ2" s="994"/>
      <c r="CR2" s="994"/>
      <c r="CS2" s="994"/>
      <c r="CT2" s="994"/>
      <c r="CU2" s="994"/>
      <c r="CV2" s="994"/>
      <c r="CW2" s="994"/>
      <c r="CX2" s="994"/>
      <c r="CY2" s="994"/>
      <c r="CZ2" s="994"/>
      <c r="DA2" s="994"/>
      <c r="DB2" s="994"/>
      <c r="DC2" s="994"/>
      <c r="DD2" s="994"/>
      <c r="DE2" s="994"/>
      <c r="DF2" s="994"/>
      <c r="DG2" s="994"/>
      <c r="DH2" s="994"/>
      <c r="DI2" s="994"/>
      <c r="DJ2" s="994"/>
      <c r="DK2" s="994"/>
      <c r="DL2" s="994"/>
      <c r="DM2" s="994"/>
      <c r="DN2" s="994"/>
      <c r="DO2" s="994"/>
      <c r="DP2" s="994"/>
      <c r="DQ2" s="994"/>
      <c r="DR2" s="994"/>
      <c r="DS2" s="994"/>
      <c r="DT2" s="994"/>
      <c r="DU2" s="994"/>
      <c r="DV2" s="994"/>
      <c r="DW2" s="994"/>
      <c r="DX2" s="994"/>
      <c r="DY2" s="994"/>
      <c r="DZ2" s="994"/>
      <c r="EA2" s="994"/>
      <c r="EB2" s="994"/>
      <c r="EC2" s="994"/>
      <c r="ED2" s="994"/>
      <c r="EE2" s="994"/>
      <c r="EF2" s="994"/>
      <c r="EG2" s="994"/>
      <c r="EH2" s="994"/>
      <c r="EI2" s="994"/>
      <c r="EJ2" s="994"/>
      <c r="EK2" s="994"/>
      <c r="EL2" s="994"/>
      <c r="EM2" s="994"/>
      <c r="EN2" s="994"/>
      <c r="EO2" s="994"/>
      <c r="EP2" s="994"/>
      <c r="EQ2" s="994"/>
      <c r="ER2" s="994"/>
      <c r="ES2" s="994"/>
      <c r="ET2" s="994"/>
      <c r="EU2" s="994"/>
      <c r="EV2" s="994"/>
      <c r="EW2" s="994"/>
      <c r="EX2" s="994"/>
      <c r="EY2" s="994"/>
      <c r="EZ2" s="994"/>
      <c r="FA2" s="994"/>
      <c r="FB2" s="994"/>
      <c r="FC2" s="994"/>
      <c r="FD2" s="994"/>
      <c r="FE2" s="994"/>
      <c r="FF2" s="994"/>
      <c r="FG2" s="994"/>
    </row>
    <row r="3" spans="1:163" ht="29.25" customHeight="1" x14ac:dyDescent="0.2">
      <c r="EU3" s="30" t="s">
        <v>84</v>
      </c>
    </row>
    <row r="4" spans="1:163" s="56" customFormat="1" ht="12" customHeight="1" x14ac:dyDescent="0.2">
      <c r="A4" s="466" t="s">
        <v>10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  <c r="AO4" s="462"/>
      <c r="AP4" s="1359" t="s">
        <v>81</v>
      </c>
      <c r="AQ4" s="1360"/>
      <c r="AR4" s="1360"/>
      <c r="AS4" s="1360"/>
      <c r="AT4" s="1360"/>
      <c r="AU4" s="1360"/>
      <c r="AV4" s="1360"/>
      <c r="AW4" s="1360"/>
      <c r="AX4" s="1360"/>
      <c r="AY4" s="1360"/>
      <c r="AZ4" s="1360"/>
      <c r="BA4" s="1360"/>
      <c r="BB4" s="1360"/>
      <c r="BC4" s="1361"/>
      <c r="BD4" s="19"/>
      <c r="BE4" s="46"/>
      <c r="BF4" s="46"/>
      <c r="BG4" s="46" t="s">
        <v>22</v>
      </c>
      <c r="BH4" s="46"/>
      <c r="BI4" s="46"/>
      <c r="BJ4" s="46"/>
      <c r="BK4" s="494" t="s">
        <v>83</v>
      </c>
      <c r="BL4" s="494"/>
      <c r="BM4" s="494"/>
      <c r="BN4" s="494"/>
      <c r="BO4" s="494"/>
      <c r="BP4" s="494"/>
      <c r="BQ4" s="494"/>
      <c r="BR4" s="494"/>
      <c r="BS4" s="494"/>
      <c r="BT4" s="494"/>
      <c r="BU4" s="494"/>
      <c r="BV4" s="494"/>
      <c r="BW4" s="494"/>
      <c r="BX4" s="494"/>
      <c r="BY4" s="494"/>
      <c r="BZ4" s="494"/>
      <c r="CA4" s="494"/>
      <c r="CB4" s="494"/>
      <c r="CC4" s="494"/>
      <c r="CD4" s="494"/>
      <c r="CE4" s="494"/>
      <c r="CF4" s="494"/>
      <c r="CG4" s="494"/>
      <c r="CH4" s="494"/>
      <c r="CI4" s="494"/>
      <c r="CJ4" s="46"/>
      <c r="CK4" s="46"/>
      <c r="CL4" s="46"/>
      <c r="CM4" s="20"/>
      <c r="CN4" s="495" t="s">
        <v>1</v>
      </c>
      <c r="CO4" s="496"/>
      <c r="CP4" s="496"/>
      <c r="CQ4" s="496"/>
      <c r="CR4" s="496"/>
      <c r="CS4" s="496"/>
      <c r="CT4" s="496"/>
      <c r="CU4" s="496"/>
      <c r="CV4" s="496"/>
      <c r="CW4" s="496"/>
      <c r="CX4" s="496"/>
      <c r="CY4" s="496"/>
      <c r="CZ4" s="496"/>
      <c r="DA4" s="496"/>
      <c r="DB4" s="496"/>
      <c r="DC4" s="496"/>
      <c r="DD4" s="496"/>
      <c r="DE4" s="496"/>
      <c r="DF4" s="496"/>
      <c r="DG4" s="496"/>
      <c r="DH4" s="496"/>
      <c r="DI4" s="496"/>
      <c r="DJ4" s="496"/>
      <c r="DK4" s="496"/>
      <c r="DL4" s="496"/>
      <c r="DM4" s="496"/>
      <c r="DN4" s="496"/>
      <c r="DO4" s="496"/>
      <c r="DP4" s="496"/>
      <c r="DQ4" s="496"/>
      <c r="DR4" s="496"/>
      <c r="DS4" s="496"/>
      <c r="DT4" s="496"/>
      <c r="DU4" s="496"/>
      <c r="DV4" s="496"/>
      <c r="DW4" s="497"/>
      <c r="DX4" s="495" t="s">
        <v>1</v>
      </c>
      <c r="DY4" s="496"/>
      <c r="DZ4" s="496"/>
      <c r="EA4" s="496"/>
      <c r="EB4" s="496"/>
      <c r="EC4" s="496"/>
      <c r="ED4" s="496"/>
      <c r="EE4" s="496"/>
      <c r="EF4" s="496"/>
      <c r="EG4" s="496"/>
      <c r="EH4" s="496"/>
      <c r="EI4" s="496"/>
      <c r="EJ4" s="496"/>
      <c r="EK4" s="496"/>
      <c r="EL4" s="496"/>
      <c r="EM4" s="496"/>
      <c r="EN4" s="496"/>
      <c r="EO4" s="496"/>
      <c r="EP4" s="496"/>
      <c r="EQ4" s="496"/>
      <c r="ER4" s="496"/>
      <c r="ES4" s="496"/>
      <c r="ET4" s="496"/>
      <c r="EU4" s="496"/>
      <c r="EV4" s="496"/>
      <c r="EW4" s="496"/>
      <c r="EX4" s="496"/>
      <c r="EY4" s="496"/>
      <c r="EZ4" s="496"/>
      <c r="FA4" s="496"/>
      <c r="FB4" s="496"/>
      <c r="FC4" s="496"/>
      <c r="FD4" s="496"/>
      <c r="FE4" s="496"/>
      <c r="FF4" s="496"/>
      <c r="FG4" s="497"/>
    </row>
    <row r="5" spans="1:163" s="56" customFormat="1" ht="12.75" x14ac:dyDescent="0.2">
      <c r="A5" s="480"/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8"/>
      <c r="AM5" s="478"/>
      <c r="AN5" s="478"/>
      <c r="AO5" s="479"/>
      <c r="AP5" s="1362"/>
      <c r="AQ5" s="1363"/>
      <c r="AR5" s="1363"/>
      <c r="AS5" s="1363"/>
      <c r="AT5" s="1363"/>
      <c r="AU5" s="1363"/>
      <c r="AV5" s="1363"/>
      <c r="AW5" s="1363"/>
      <c r="AX5" s="1363"/>
      <c r="AY5" s="1363"/>
      <c r="AZ5" s="1363"/>
      <c r="BA5" s="1363"/>
      <c r="BB5" s="1363"/>
      <c r="BC5" s="1364"/>
      <c r="BD5" s="22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485">
        <v>20</v>
      </c>
      <c r="BP5" s="485"/>
      <c r="BQ5" s="485"/>
      <c r="BR5" s="485"/>
      <c r="BS5" s="498" t="s">
        <v>303</v>
      </c>
      <c r="BT5" s="498"/>
      <c r="BU5" s="498"/>
      <c r="BV5" s="498"/>
      <c r="BW5" s="498"/>
      <c r="BX5" s="498"/>
      <c r="BY5" s="21" t="s">
        <v>0</v>
      </c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3"/>
      <c r="CN5" s="22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485">
        <v>20</v>
      </c>
      <c r="CZ5" s="485"/>
      <c r="DA5" s="485"/>
      <c r="DB5" s="485"/>
      <c r="DC5" s="484" t="s">
        <v>80</v>
      </c>
      <c r="DD5" s="484"/>
      <c r="DE5" s="484"/>
      <c r="DF5" s="484"/>
      <c r="DG5" s="484"/>
      <c r="DH5" s="484"/>
      <c r="DI5" s="21" t="s">
        <v>0</v>
      </c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3"/>
      <c r="DX5" s="22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485">
        <v>20</v>
      </c>
      <c r="EJ5" s="485"/>
      <c r="EK5" s="485"/>
      <c r="EL5" s="485"/>
      <c r="EM5" s="484" t="s">
        <v>79</v>
      </c>
      <c r="EN5" s="484"/>
      <c r="EO5" s="484"/>
      <c r="EP5" s="484"/>
      <c r="EQ5" s="484"/>
      <c r="ER5" s="484"/>
      <c r="ES5" s="21" t="s">
        <v>0</v>
      </c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3"/>
    </row>
    <row r="6" spans="1:163" s="56" customFormat="1" ht="4.5" customHeight="1" x14ac:dyDescent="0.2">
      <c r="A6" s="480"/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9"/>
      <c r="AP6" s="1362"/>
      <c r="AQ6" s="1363"/>
      <c r="AR6" s="1363"/>
      <c r="AS6" s="1363"/>
      <c r="AT6" s="1363"/>
      <c r="AU6" s="1363"/>
      <c r="AV6" s="1363"/>
      <c r="AW6" s="1363"/>
      <c r="AX6" s="1363"/>
      <c r="AY6" s="1363"/>
      <c r="AZ6" s="1363"/>
      <c r="BA6" s="1363"/>
      <c r="BB6" s="1363"/>
      <c r="BC6" s="1364"/>
      <c r="BD6" s="75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7"/>
      <c r="CN6" s="75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7"/>
      <c r="DX6" s="75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7"/>
    </row>
    <row r="7" spans="1:163" s="56" customFormat="1" ht="14.25" customHeight="1" thickBot="1" x14ac:dyDescent="0.25">
      <c r="A7" s="467"/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I7" s="464"/>
      <c r="AJ7" s="464"/>
      <c r="AK7" s="464"/>
      <c r="AL7" s="464"/>
      <c r="AM7" s="464"/>
      <c r="AN7" s="464"/>
      <c r="AO7" s="465"/>
      <c r="AP7" s="1365"/>
      <c r="AQ7" s="1366"/>
      <c r="AR7" s="1366"/>
      <c r="AS7" s="1366"/>
      <c r="AT7" s="1366"/>
      <c r="AU7" s="1366"/>
      <c r="AV7" s="1366"/>
      <c r="AW7" s="1366"/>
      <c r="AX7" s="1366"/>
      <c r="AY7" s="1366"/>
      <c r="AZ7" s="1366"/>
      <c r="BA7" s="1366"/>
      <c r="BB7" s="1366"/>
      <c r="BC7" s="1367"/>
      <c r="BD7" s="1368" t="s">
        <v>34</v>
      </c>
      <c r="BE7" s="1369"/>
      <c r="BF7" s="1369"/>
      <c r="BG7" s="1369"/>
      <c r="BH7" s="1369"/>
      <c r="BI7" s="1369"/>
      <c r="BJ7" s="1369"/>
      <c r="BK7" s="1369"/>
      <c r="BL7" s="1369"/>
      <c r="BM7" s="1369"/>
      <c r="BN7" s="1369"/>
      <c r="BO7" s="1369"/>
      <c r="BP7" s="1369"/>
      <c r="BQ7" s="1369"/>
      <c r="BR7" s="1369"/>
      <c r="BS7" s="1369"/>
      <c r="BT7" s="1369"/>
      <c r="BU7" s="1369"/>
      <c r="BV7" s="1355" t="s">
        <v>40</v>
      </c>
      <c r="BW7" s="1356"/>
      <c r="BX7" s="1356"/>
      <c r="BY7" s="1356"/>
      <c r="BZ7" s="1356"/>
      <c r="CA7" s="1356"/>
      <c r="CB7" s="1356"/>
      <c r="CC7" s="1356"/>
      <c r="CD7" s="1356"/>
      <c r="CE7" s="1356"/>
      <c r="CF7" s="1356"/>
      <c r="CG7" s="1356"/>
      <c r="CH7" s="1356"/>
      <c r="CI7" s="1356"/>
      <c r="CJ7" s="1356"/>
      <c r="CK7" s="1356"/>
      <c r="CL7" s="1356"/>
      <c r="CM7" s="1356"/>
      <c r="CN7" s="1355" t="s">
        <v>34</v>
      </c>
      <c r="CO7" s="1356"/>
      <c r="CP7" s="1356"/>
      <c r="CQ7" s="1356"/>
      <c r="CR7" s="1356"/>
      <c r="CS7" s="1356"/>
      <c r="CT7" s="1356"/>
      <c r="CU7" s="1356"/>
      <c r="CV7" s="1356"/>
      <c r="CW7" s="1356"/>
      <c r="CX7" s="1356"/>
      <c r="CY7" s="1356"/>
      <c r="CZ7" s="1356"/>
      <c r="DA7" s="1356"/>
      <c r="DB7" s="1356"/>
      <c r="DC7" s="1356"/>
      <c r="DD7" s="1356"/>
      <c r="DE7" s="1356"/>
      <c r="DF7" s="1355" t="s">
        <v>40</v>
      </c>
      <c r="DG7" s="1356"/>
      <c r="DH7" s="1356"/>
      <c r="DI7" s="1356"/>
      <c r="DJ7" s="1356"/>
      <c r="DK7" s="1356"/>
      <c r="DL7" s="1356"/>
      <c r="DM7" s="1356"/>
      <c r="DN7" s="1356"/>
      <c r="DO7" s="1356"/>
      <c r="DP7" s="1356"/>
      <c r="DQ7" s="1356"/>
      <c r="DR7" s="1356"/>
      <c r="DS7" s="1356"/>
      <c r="DT7" s="1356"/>
      <c r="DU7" s="1356"/>
      <c r="DV7" s="1356"/>
      <c r="DW7" s="1357"/>
      <c r="DX7" s="1355" t="s">
        <v>34</v>
      </c>
      <c r="DY7" s="1356"/>
      <c r="DZ7" s="1356"/>
      <c r="EA7" s="1356"/>
      <c r="EB7" s="1356"/>
      <c r="EC7" s="1356"/>
      <c r="ED7" s="1356"/>
      <c r="EE7" s="1356"/>
      <c r="EF7" s="1356"/>
      <c r="EG7" s="1356"/>
      <c r="EH7" s="1356"/>
      <c r="EI7" s="1356"/>
      <c r="EJ7" s="1356"/>
      <c r="EK7" s="1356"/>
      <c r="EL7" s="1356"/>
      <c r="EM7" s="1356"/>
      <c r="EN7" s="1356"/>
      <c r="EO7" s="1356"/>
      <c r="EP7" s="1355" t="s">
        <v>40</v>
      </c>
      <c r="EQ7" s="1356"/>
      <c r="ER7" s="1356"/>
      <c r="ES7" s="1356"/>
      <c r="ET7" s="1356"/>
      <c r="EU7" s="1356"/>
      <c r="EV7" s="1356"/>
      <c r="EW7" s="1356"/>
      <c r="EX7" s="1356"/>
      <c r="EY7" s="1356"/>
      <c r="EZ7" s="1356"/>
      <c r="FA7" s="1356"/>
      <c r="FB7" s="1356"/>
      <c r="FC7" s="1356"/>
      <c r="FD7" s="1356"/>
      <c r="FE7" s="1356"/>
      <c r="FF7" s="1356"/>
      <c r="FG7" s="1357"/>
    </row>
    <row r="8" spans="1:163" s="55" customFormat="1" ht="14.25" customHeight="1" x14ac:dyDescent="0.25">
      <c r="A8" s="17"/>
      <c r="B8" s="445" t="s">
        <v>23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6"/>
      <c r="AP8" s="270">
        <v>5540</v>
      </c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1352">
        <f>BD10+BD11+BD13+BD15+BD17+BD19+BD21</f>
        <v>1093627</v>
      </c>
      <c r="BE8" s="1353"/>
      <c r="BF8" s="1353"/>
      <c r="BG8" s="1353"/>
      <c r="BH8" s="1353"/>
      <c r="BI8" s="1353"/>
      <c r="BJ8" s="1353"/>
      <c r="BK8" s="1353"/>
      <c r="BL8" s="1353"/>
      <c r="BM8" s="1353"/>
      <c r="BN8" s="1353"/>
      <c r="BO8" s="1353"/>
      <c r="BP8" s="1353"/>
      <c r="BQ8" s="1353"/>
      <c r="BR8" s="1353"/>
      <c r="BS8" s="1353"/>
      <c r="BT8" s="1353"/>
      <c r="BU8" s="1353"/>
      <c r="BV8" s="1354">
        <f t="shared" ref="BV8" si="0">BV10+BV11+BV13+BV15+BV17+BV19+BV21</f>
        <v>1093627</v>
      </c>
      <c r="BW8" s="1354"/>
      <c r="BX8" s="1354"/>
      <c r="BY8" s="1354"/>
      <c r="BZ8" s="1354"/>
      <c r="CA8" s="1354"/>
      <c r="CB8" s="1354"/>
      <c r="CC8" s="1354"/>
      <c r="CD8" s="1354"/>
      <c r="CE8" s="1354"/>
      <c r="CF8" s="1354"/>
      <c r="CG8" s="1354"/>
      <c r="CH8" s="1354"/>
      <c r="CI8" s="1354"/>
      <c r="CJ8" s="1354"/>
      <c r="CK8" s="1354"/>
      <c r="CL8" s="1354"/>
      <c r="CM8" s="1354"/>
      <c r="CN8" s="1354">
        <f t="shared" ref="CN8" si="1">CN10+CN11+CN13+CN15+CN17+CN19+CN21</f>
        <v>914976</v>
      </c>
      <c r="CO8" s="1354"/>
      <c r="CP8" s="1354"/>
      <c r="CQ8" s="1354"/>
      <c r="CR8" s="1354"/>
      <c r="CS8" s="1354"/>
      <c r="CT8" s="1354"/>
      <c r="CU8" s="1354"/>
      <c r="CV8" s="1354"/>
      <c r="CW8" s="1354"/>
      <c r="CX8" s="1354"/>
      <c r="CY8" s="1354"/>
      <c r="CZ8" s="1354"/>
      <c r="DA8" s="1354"/>
      <c r="DB8" s="1354"/>
      <c r="DC8" s="1354"/>
      <c r="DD8" s="1354"/>
      <c r="DE8" s="1354"/>
      <c r="DF8" s="1354">
        <f t="shared" ref="DF8" si="2">DF10+DF11+DF13+DF15+DF17+DF19+DF21</f>
        <v>914976</v>
      </c>
      <c r="DG8" s="1354"/>
      <c r="DH8" s="1354"/>
      <c r="DI8" s="1354"/>
      <c r="DJ8" s="1354"/>
      <c r="DK8" s="1354"/>
      <c r="DL8" s="1354"/>
      <c r="DM8" s="1354"/>
      <c r="DN8" s="1354"/>
      <c r="DO8" s="1354"/>
      <c r="DP8" s="1354"/>
      <c r="DQ8" s="1354"/>
      <c r="DR8" s="1354"/>
      <c r="DS8" s="1354"/>
      <c r="DT8" s="1354"/>
      <c r="DU8" s="1354"/>
      <c r="DV8" s="1354"/>
      <c r="DW8" s="1354"/>
      <c r="DX8" s="1354">
        <f t="shared" ref="DX8" si="3">DX10+DX11+DX13+DX15+DX17+DX19+DX21</f>
        <v>660362</v>
      </c>
      <c r="DY8" s="1354"/>
      <c r="DZ8" s="1354"/>
      <c r="EA8" s="1354"/>
      <c r="EB8" s="1354"/>
      <c r="EC8" s="1354"/>
      <c r="ED8" s="1354"/>
      <c r="EE8" s="1354"/>
      <c r="EF8" s="1354"/>
      <c r="EG8" s="1354"/>
      <c r="EH8" s="1354"/>
      <c r="EI8" s="1354"/>
      <c r="EJ8" s="1354"/>
      <c r="EK8" s="1354"/>
      <c r="EL8" s="1354"/>
      <c r="EM8" s="1354"/>
      <c r="EN8" s="1354"/>
      <c r="EO8" s="1354"/>
      <c r="EP8" s="1354">
        <f t="shared" ref="EP8" si="4">EP10+EP11+EP13+EP15+EP17+EP19+EP21</f>
        <v>660362</v>
      </c>
      <c r="EQ8" s="1354"/>
      <c r="ER8" s="1354"/>
      <c r="ES8" s="1354"/>
      <c r="ET8" s="1354"/>
      <c r="EU8" s="1354"/>
      <c r="EV8" s="1354"/>
      <c r="EW8" s="1354"/>
      <c r="EX8" s="1354"/>
      <c r="EY8" s="1354"/>
      <c r="EZ8" s="1354"/>
      <c r="FA8" s="1354"/>
      <c r="FB8" s="1354"/>
      <c r="FC8" s="1354"/>
      <c r="FD8" s="1354"/>
      <c r="FE8" s="1354"/>
      <c r="FF8" s="1354"/>
      <c r="FG8" s="1358"/>
    </row>
    <row r="9" spans="1:163" s="55" customFormat="1" ht="75" customHeight="1" x14ac:dyDescent="0.25">
      <c r="A9" s="24"/>
      <c r="B9" s="472" t="s">
        <v>13</v>
      </c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72"/>
      <c r="AH9" s="472"/>
      <c r="AI9" s="472"/>
      <c r="AJ9" s="472"/>
      <c r="AK9" s="472"/>
      <c r="AL9" s="472"/>
      <c r="AM9" s="472"/>
      <c r="AN9" s="472"/>
      <c r="AO9" s="473"/>
      <c r="AP9" s="454"/>
      <c r="AQ9" s="455"/>
      <c r="AR9" s="455"/>
      <c r="AS9" s="455"/>
      <c r="AT9" s="455"/>
      <c r="AU9" s="455"/>
      <c r="AV9" s="455"/>
      <c r="AW9" s="455"/>
      <c r="AX9" s="455"/>
      <c r="AY9" s="455"/>
      <c r="AZ9" s="455"/>
      <c r="BA9" s="455"/>
      <c r="BB9" s="455"/>
      <c r="BC9" s="456"/>
      <c r="BD9" s="1343"/>
      <c r="BE9" s="1336"/>
      <c r="BF9" s="1336"/>
      <c r="BG9" s="1336"/>
      <c r="BH9" s="1336"/>
      <c r="BI9" s="1336"/>
      <c r="BJ9" s="1336"/>
      <c r="BK9" s="1336"/>
      <c r="BL9" s="1336"/>
      <c r="BM9" s="1336"/>
      <c r="BN9" s="1336"/>
      <c r="BO9" s="1336"/>
      <c r="BP9" s="1336"/>
      <c r="BQ9" s="1336"/>
      <c r="BR9" s="1336"/>
      <c r="BS9" s="1336"/>
      <c r="BT9" s="1336"/>
      <c r="BU9" s="1336"/>
      <c r="BV9" s="1335"/>
      <c r="BW9" s="1336"/>
      <c r="BX9" s="1336"/>
      <c r="BY9" s="1336"/>
      <c r="BZ9" s="1336"/>
      <c r="CA9" s="1336"/>
      <c r="CB9" s="1336"/>
      <c r="CC9" s="1336"/>
      <c r="CD9" s="1336"/>
      <c r="CE9" s="1336"/>
      <c r="CF9" s="1336"/>
      <c r="CG9" s="1336"/>
      <c r="CH9" s="1336"/>
      <c r="CI9" s="1336"/>
      <c r="CJ9" s="1336"/>
      <c r="CK9" s="1336"/>
      <c r="CL9" s="1336"/>
      <c r="CM9" s="1337"/>
      <c r="CN9" s="1335"/>
      <c r="CO9" s="1336"/>
      <c r="CP9" s="1336"/>
      <c r="CQ9" s="1336"/>
      <c r="CR9" s="1336"/>
      <c r="CS9" s="1336"/>
      <c r="CT9" s="1336"/>
      <c r="CU9" s="1336"/>
      <c r="CV9" s="1336"/>
      <c r="CW9" s="1336"/>
      <c r="CX9" s="1336"/>
      <c r="CY9" s="1336"/>
      <c r="CZ9" s="1336"/>
      <c r="DA9" s="1336"/>
      <c r="DB9" s="1336"/>
      <c r="DC9" s="1336"/>
      <c r="DD9" s="1336"/>
      <c r="DE9" s="1337"/>
      <c r="DF9" s="1335"/>
      <c r="DG9" s="1336"/>
      <c r="DH9" s="1336"/>
      <c r="DI9" s="1336"/>
      <c r="DJ9" s="1336"/>
      <c r="DK9" s="1336"/>
      <c r="DL9" s="1336"/>
      <c r="DM9" s="1336"/>
      <c r="DN9" s="1336"/>
      <c r="DO9" s="1336"/>
      <c r="DP9" s="1336"/>
      <c r="DQ9" s="1336"/>
      <c r="DR9" s="1336"/>
      <c r="DS9" s="1336"/>
      <c r="DT9" s="1336"/>
      <c r="DU9" s="1336"/>
      <c r="DV9" s="1336"/>
      <c r="DW9" s="1337"/>
      <c r="DX9" s="1335"/>
      <c r="DY9" s="1336"/>
      <c r="DZ9" s="1336"/>
      <c r="EA9" s="1336"/>
      <c r="EB9" s="1336"/>
      <c r="EC9" s="1336"/>
      <c r="ED9" s="1336"/>
      <c r="EE9" s="1336"/>
      <c r="EF9" s="1336"/>
      <c r="EG9" s="1336"/>
      <c r="EH9" s="1336"/>
      <c r="EI9" s="1336"/>
      <c r="EJ9" s="1336"/>
      <c r="EK9" s="1336"/>
      <c r="EL9" s="1336"/>
      <c r="EM9" s="1336"/>
      <c r="EN9" s="1336"/>
      <c r="EO9" s="1337"/>
      <c r="EP9" s="1335"/>
      <c r="EQ9" s="1336"/>
      <c r="ER9" s="1336"/>
      <c r="ES9" s="1336"/>
      <c r="ET9" s="1336"/>
      <c r="EU9" s="1336"/>
      <c r="EV9" s="1336"/>
      <c r="EW9" s="1336"/>
      <c r="EX9" s="1336"/>
      <c r="EY9" s="1336"/>
      <c r="EZ9" s="1336"/>
      <c r="FA9" s="1336"/>
      <c r="FB9" s="1336"/>
      <c r="FC9" s="1336"/>
      <c r="FD9" s="1336"/>
      <c r="FE9" s="1336"/>
      <c r="FF9" s="1336"/>
      <c r="FG9" s="1341"/>
    </row>
    <row r="10" spans="1:163" s="55" customFormat="1" ht="13.5" customHeight="1" x14ac:dyDescent="0.25">
      <c r="A10" s="26"/>
      <c r="B10" s="1350" t="s">
        <v>138</v>
      </c>
      <c r="C10" s="1350"/>
      <c r="D10" s="1350"/>
      <c r="E10" s="1350"/>
      <c r="F10" s="1350"/>
      <c r="G10" s="1350"/>
      <c r="H10" s="1350"/>
      <c r="I10" s="1350"/>
      <c r="J10" s="1350"/>
      <c r="K10" s="1350"/>
      <c r="L10" s="1350"/>
      <c r="M10" s="1350"/>
      <c r="N10" s="1350"/>
      <c r="O10" s="1350"/>
      <c r="P10" s="1350"/>
      <c r="Q10" s="1350"/>
      <c r="R10" s="1350"/>
      <c r="S10" s="1350"/>
      <c r="T10" s="1350"/>
      <c r="U10" s="1350"/>
      <c r="V10" s="1350"/>
      <c r="W10" s="1350"/>
      <c r="X10" s="1350"/>
      <c r="Y10" s="1350"/>
      <c r="Z10" s="1350"/>
      <c r="AA10" s="1350"/>
      <c r="AB10" s="1350"/>
      <c r="AC10" s="1350"/>
      <c r="AD10" s="1350"/>
      <c r="AE10" s="1350"/>
      <c r="AF10" s="1350"/>
      <c r="AG10" s="1350"/>
      <c r="AH10" s="1350"/>
      <c r="AI10" s="1350"/>
      <c r="AJ10" s="1350"/>
      <c r="AK10" s="1350"/>
      <c r="AL10" s="1350"/>
      <c r="AM10" s="1350"/>
      <c r="AN10" s="1350"/>
      <c r="AO10" s="1351"/>
      <c r="AP10" s="457" t="s">
        <v>231</v>
      </c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  <c r="BB10" s="458"/>
      <c r="BC10" s="459"/>
      <c r="BD10" s="1349">
        <v>1051541</v>
      </c>
      <c r="BE10" s="1346"/>
      <c r="BF10" s="1346"/>
      <c r="BG10" s="1346"/>
      <c r="BH10" s="1346"/>
      <c r="BI10" s="1346"/>
      <c r="BJ10" s="1346"/>
      <c r="BK10" s="1346"/>
      <c r="BL10" s="1346"/>
      <c r="BM10" s="1346"/>
      <c r="BN10" s="1346"/>
      <c r="BO10" s="1346"/>
      <c r="BP10" s="1346"/>
      <c r="BQ10" s="1346"/>
      <c r="BR10" s="1346"/>
      <c r="BS10" s="1346"/>
      <c r="BT10" s="1346"/>
      <c r="BU10" s="1346"/>
      <c r="BV10" s="1345">
        <f>BD10</f>
        <v>1051541</v>
      </c>
      <c r="BW10" s="1346"/>
      <c r="BX10" s="1346"/>
      <c r="BY10" s="1346"/>
      <c r="BZ10" s="1346"/>
      <c r="CA10" s="1346"/>
      <c r="CB10" s="1346"/>
      <c r="CC10" s="1346"/>
      <c r="CD10" s="1346"/>
      <c r="CE10" s="1346"/>
      <c r="CF10" s="1346"/>
      <c r="CG10" s="1346"/>
      <c r="CH10" s="1346"/>
      <c r="CI10" s="1346"/>
      <c r="CJ10" s="1346"/>
      <c r="CK10" s="1346"/>
      <c r="CL10" s="1346"/>
      <c r="CM10" s="1347"/>
      <c r="CN10" s="1345">
        <v>882254</v>
      </c>
      <c r="CO10" s="1346"/>
      <c r="CP10" s="1346"/>
      <c r="CQ10" s="1346"/>
      <c r="CR10" s="1346"/>
      <c r="CS10" s="1346"/>
      <c r="CT10" s="1346"/>
      <c r="CU10" s="1346"/>
      <c r="CV10" s="1346"/>
      <c r="CW10" s="1346"/>
      <c r="CX10" s="1346"/>
      <c r="CY10" s="1346"/>
      <c r="CZ10" s="1346"/>
      <c r="DA10" s="1346"/>
      <c r="DB10" s="1346"/>
      <c r="DC10" s="1346"/>
      <c r="DD10" s="1346"/>
      <c r="DE10" s="1347"/>
      <c r="DF10" s="1345">
        <f>CN10</f>
        <v>882254</v>
      </c>
      <c r="DG10" s="1346"/>
      <c r="DH10" s="1346"/>
      <c r="DI10" s="1346"/>
      <c r="DJ10" s="1346"/>
      <c r="DK10" s="1346"/>
      <c r="DL10" s="1346"/>
      <c r="DM10" s="1346"/>
      <c r="DN10" s="1346"/>
      <c r="DO10" s="1346"/>
      <c r="DP10" s="1346"/>
      <c r="DQ10" s="1346"/>
      <c r="DR10" s="1346"/>
      <c r="DS10" s="1346"/>
      <c r="DT10" s="1346"/>
      <c r="DU10" s="1346"/>
      <c r="DV10" s="1346"/>
      <c r="DW10" s="1347"/>
      <c r="DX10" s="1345">
        <v>639168</v>
      </c>
      <c r="DY10" s="1346"/>
      <c r="DZ10" s="1346"/>
      <c r="EA10" s="1346"/>
      <c r="EB10" s="1346"/>
      <c r="EC10" s="1346"/>
      <c r="ED10" s="1346"/>
      <c r="EE10" s="1346"/>
      <c r="EF10" s="1346"/>
      <c r="EG10" s="1346"/>
      <c r="EH10" s="1346"/>
      <c r="EI10" s="1346"/>
      <c r="EJ10" s="1346"/>
      <c r="EK10" s="1346"/>
      <c r="EL10" s="1346"/>
      <c r="EM10" s="1346"/>
      <c r="EN10" s="1346"/>
      <c r="EO10" s="1347"/>
      <c r="EP10" s="1345">
        <f>DX10</f>
        <v>639168</v>
      </c>
      <c r="EQ10" s="1346"/>
      <c r="ER10" s="1346"/>
      <c r="ES10" s="1346"/>
      <c r="ET10" s="1346"/>
      <c r="EU10" s="1346"/>
      <c r="EV10" s="1346"/>
      <c r="EW10" s="1346"/>
      <c r="EX10" s="1346"/>
      <c r="EY10" s="1346"/>
      <c r="EZ10" s="1346"/>
      <c r="FA10" s="1346"/>
      <c r="FB10" s="1346"/>
      <c r="FC10" s="1346"/>
      <c r="FD10" s="1346"/>
      <c r="FE10" s="1346"/>
      <c r="FF10" s="1346"/>
      <c r="FG10" s="1348"/>
    </row>
    <row r="11" spans="1:163" s="55" customFormat="1" ht="20.25" customHeight="1" x14ac:dyDescent="0.25">
      <c r="A11" s="24"/>
      <c r="B11" s="373" t="s">
        <v>139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4"/>
      <c r="AP11" s="454" t="s">
        <v>232</v>
      </c>
      <c r="AQ11" s="455"/>
      <c r="AR11" s="455"/>
      <c r="AS11" s="455"/>
      <c r="AT11" s="455"/>
      <c r="AU11" s="455"/>
      <c r="AV11" s="455"/>
      <c r="AW11" s="455"/>
      <c r="AX11" s="455"/>
      <c r="AY11" s="455"/>
      <c r="AZ11" s="455"/>
      <c r="BA11" s="455"/>
      <c r="BB11" s="455"/>
      <c r="BC11" s="455"/>
      <c r="BD11" s="1343">
        <v>2712</v>
      </c>
      <c r="BE11" s="1336"/>
      <c r="BF11" s="1336"/>
      <c r="BG11" s="1336"/>
      <c r="BH11" s="1336"/>
      <c r="BI11" s="1336"/>
      <c r="BJ11" s="1336"/>
      <c r="BK11" s="1336"/>
      <c r="BL11" s="1336"/>
      <c r="BM11" s="1336"/>
      <c r="BN11" s="1336"/>
      <c r="BO11" s="1336"/>
      <c r="BP11" s="1336"/>
      <c r="BQ11" s="1336"/>
      <c r="BR11" s="1336"/>
      <c r="BS11" s="1336"/>
      <c r="BT11" s="1336"/>
      <c r="BU11" s="1336"/>
      <c r="BV11" s="1335">
        <f>BD11</f>
        <v>2712</v>
      </c>
      <c r="BW11" s="1336"/>
      <c r="BX11" s="1336"/>
      <c r="BY11" s="1336"/>
      <c r="BZ11" s="1336"/>
      <c r="CA11" s="1336"/>
      <c r="CB11" s="1336"/>
      <c r="CC11" s="1336"/>
      <c r="CD11" s="1336"/>
      <c r="CE11" s="1336"/>
      <c r="CF11" s="1336"/>
      <c r="CG11" s="1336"/>
      <c r="CH11" s="1336"/>
      <c r="CI11" s="1336"/>
      <c r="CJ11" s="1336"/>
      <c r="CK11" s="1336"/>
      <c r="CL11" s="1336"/>
      <c r="CM11" s="1337"/>
      <c r="CN11" s="1335">
        <v>1614</v>
      </c>
      <c r="CO11" s="1336"/>
      <c r="CP11" s="1336"/>
      <c r="CQ11" s="1336"/>
      <c r="CR11" s="1336"/>
      <c r="CS11" s="1336"/>
      <c r="CT11" s="1336"/>
      <c r="CU11" s="1336"/>
      <c r="CV11" s="1336"/>
      <c r="CW11" s="1336"/>
      <c r="CX11" s="1336"/>
      <c r="CY11" s="1336"/>
      <c r="CZ11" s="1336"/>
      <c r="DA11" s="1336"/>
      <c r="DB11" s="1336"/>
      <c r="DC11" s="1336"/>
      <c r="DD11" s="1336"/>
      <c r="DE11" s="1337"/>
      <c r="DF11" s="1335">
        <f>CN11</f>
        <v>1614</v>
      </c>
      <c r="DG11" s="1336"/>
      <c r="DH11" s="1336"/>
      <c r="DI11" s="1336"/>
      <c r="DJ11" s="1336"/>
      <c r="DK11" s="1336"/>
      <c r="DL11" s="1336"/>
      <c r="DM11" s="1336"/>
      <c r="DN11" s="1336"/>
      <c r="DO11" s="1336"/>
      <c r="DP11" s="1336"/>
      <c r="DQ11" s="1336"/>
      <c r="DR11" s="1336"/>
      <c r="DS11" s="1336"/>
      <c r="DT11" s="1336"/>
      <c r="DU11" s="1336"/>
      <c r="DV11" s="1336"/>
      <c r="DW11" s="1337"/>
      <c r="DX11" s="1335">
        <v>697</v>
      </c>
      <c r="DY11" s="1336"/>
      <c r="DZ11" s="1336"/>
      <c r="EA11" s="1336"/>
      <c r="EB11" s="1336"/>
      <c r="EC11" s="1336"/>
      <c r="ED11" s="1336"/>
      <c r="EE11" s="1336"/>
      <c r="EF11" s="1336"/>
      <c r="EG11" s="1336"/>
      <c r="EH11" s="1336"/>
      <c r="EI11" s="1336"/>
      <c r="EJ11" s="1336"/>
      <c r="EK11" s="1336"/>
      <c r="EL11" s="1336"/>
      <c r="EM11" s="1336"/>
      <c r="EN11" s="1336"/>
      <c r="EO11" s="1337"/>
      <c r="EP11" s="1335">
        <f>DX11</f>
        <v>697</v>
      </c>
      <c r="EQ11" s="1336"/>
      <c r="ER11" s="1336"/>
      <c r="ES11" s="1336"/>
      <c r="ET11" s="1336"/>
      <c r="EU11" s="1336"/>
      <c r="EV11" s="1336"/>
      <c r="EW11" s="1336"/>
      <c r="EX11" s="1336"/>
      <c r="EY11" s="1336"/>
      <c r="EZ11" s="1336"/>
      <c r="FA11" s="1336"/>
      <c r="FB11" s="1336"/>
      <c r="FC11" s="1336"/>
      <c r="FD11" s="1336"/>
      <c r="FE11" s="1336"/>
      <c r="FF11" s="1336"/>
      <c r="FG11" s="1341"/>
    </row>
    <row r="12" spans="1:163" s="55" customFormat="1" ht="20.25" customHeight="1" x14ac:dyDescent="0.25">
      <c r="A12" s="26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2"/>
      <c r="AP12" s="457"/>
      <c r="AQ12" s="458"/>
      <c r="AR12" s="458"/>
      <c r="AS12" s="458"/>
      <c r="AT12" s="458"/>
      <c r="AU12" s="458"/>
      <c r="AV12" s="458"/>
      <c r="AW12" s="458"/>
      <c r="AX12" s="458"/>
      <c r="AY12" s="458"/>
      <c r="AZ12" s="458"/>
      <c r="BA12" s="458"/>
      <c r="BB12" s="458"/>
      <c r="BC12" s="458"/>
      <c r="BD12" s="1349"/>
      <c r="BE12" s="1346"/>
      <c r="BF12" s="1346"/>
      <c r="BG12" s="1346"/>
      <c r="BH12" s="1346"/>
      <c r="BI12" s="1346"/>
      <c r="BJ12" s="1346"/>
      <c r="BK12" s="1346"/>
      <c r="BL12" s="1346"/>
      <c r="BM12" s="1346"/>
      <c r="BN12" s="1346"/>
      <c r="BO12" s="1346"/>
      <c r="BP12" s="1346"/>
      <c r="BQ12" s="1346"/>
      <c r="BR12" s="1346"/>
      <c r="BS12" s="1346"/>
      <c r="BT12" s="1346"/>
      <c r="BU12" s="1346"/>
      <c r="BV12" s="1345"/>
      <c r="BW12" s="1346"/>
      <c r="BX12" s="1346"/>
      <c r="BY12" s="1346"/>
      <c r="BZ12" s="1346"/>
      <c r="CA12" s="1346"/>
      <c r="CB12" s="1346"/>
      <c r="CC12" s="1346"/>
      <c r="CD12" s="1346"/>
      <c r="CE12" s="1346"/>
      <c r="CF12" s="1346"/>
      <c r="CG12" s="1346"/>
      <c r="CH12" s="1346"/>
      <c r="CI12" s="1346"/>
      <c r="CJ12" s="1346"/>
      <c r="CK12" s="1346"/>
      <c r="CL12" s="1346"/>
      <c r="CM12" s="1347"/>
      <c r="CN12" s="1345"/>
      <c r="CO12" s="1346"/>
      <c r="CP12" s="1346"/>
      <c r="CQ12" s="1346"/>
      <c r="CR12" s="1346"/>
      <c r="CS12" s="1346"/>
      <c r="CT12" s="1346"/>
      <c r="CU12" s="1346"/>
      <c r="CV12" s="1346"/>
      <c r="CW12" s="1346"/>
      <c r="CX12" s="1346"/>
      <c r="CY12" s="1346"/>
      <c r="CZ12" s="1346"/>
      <c r="DA12" s="1346"/>
      <c r="DB12" s="1346"/>
      <c r="DC12" s="1346"/>
      <c r="DD12" s="1346"/>
      <c r="DE12" s="1347"/>
      <c r="DF12" s="1345"/>
      <c r="DG12" s="1346"/>
      <c r="DH12" s="1346"/>
      <c r="DI12" s="1346"/>
      <c r="DJ12" s="1346"/>
      <c r="DK12" s="1346"/>
      <c r="DL12" s="1346"/>
      <c r="DM12" s="1346"/>
      <c r="DN12" s="1346"/>
      <c r="DO12" s="1346"/>
      <c r="DP12" s="1346"/>
      <c r="DQ12" s="1346"/>
      <c r="DR12" s="1346"/>
      <c r="DS12" s="1346"/>
      <c r="DT12" s="1346"/>
      <c r="DU12" s="1346"/>
      <c r="DV12" s="1346"/>
      <c r="DW12" s="1347"/>
      <c r="DX12" s="1345"/>
      <c r="DY12" s="1346"/>
      <c r="DZ12" s="1346"/>
      <c r="EA12" s="1346"/>
      <c r="EB12" s="1346"/>
      <c r="EC12" s="1346"/>
      <c r="ED12" s="1346"/>
      <c r="EE12" s="1346"/>
      <c r="EF12" s="1346"/>
      <c r="EG12" s="1346"/>
      <c r="EH12" s="1346"/>
      <c r="EI12" s="1346"/>
      <c r="EJ12" s="1346"/>
      <c r="EK12" s="1346"/>
      <c r="EL12" s="1346"/>
      <c r="EM12" s="1346"/>
      <c r="EN12" s="1346"/>
      <c r="EO12" s="1347"/>
      <c r="EP12" s="1345"/>
      <c r="EQ12" s="1346"/>
      <c r="ER12" s="1346"/>
      <c r="ES12" s="1346"/>
      <c r="ET12" s="1346"/>
      <c r="EU12" s="1346"/>
      <c r="EV12" s="1346"/>
      <c r="EW12" s="1346"/>
      <c r="EX12" s="1346"/>
      <c r="EY12" s="1346"/>
      <c r="EZ12" s="1346"/>
      <c r="FA12" s="1346"/>
      <c r="FB12" s="1346"/>
      <c r="FC12" s="1346"/>
      <c r="FD12" s="1346"/>
      <c r="FE12" s="1346"/>
      <c r="FF12" s="1346"/>
      <c r="FG12" s="1348"/>
    </row>
    <row r="13" spans="1:163" s="55" customFormat="1" ht="8.25" customHeight="1" x14ac:dyDescent="0.25">
      <c r="A13" s="24"/>
      <c r="B13" s="373" t="s">
        <v>90</v>
      </c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4"/>
      <c r="AP13" s="454" t="s">
        <v>233</v>
      </c>
      <c r="AQ13" s="455"/>
      <c r="AR13" s="455"/>
      <c r="AS13" s="455"/>
      <c r="AT13" s="455"/>
      <c r="AU13" s="455"/>
      <c r="AV13" s="455"/>
      <c r="AW13" s="455"/>
      <c r="AX13" s="455"/>
      <c r="AY13" s="455"/>
      <c r="AZ13" s="455"/>
      <c r="BA13" s="455"/>
      <c r="BB13" s="455"/>
      <c r="BC13" s="455"/>
      <c r="BD13" s="1343">
        <v>3439</v>
      </c>
      <c r="BE13" s="1336"/>
      <c r="BF13" s="1336"/>
      <c r="BG13" s="1336"/>
      <c r="BH13" s="1336"/>
      <c r="BI13" s="1336"/>
      <c r="BJ13" s="1336"/>
      <c r="BK13" s="1336"/>
      <c r="BL13" s="1336"/>
      <c r="BM13" s="1336"/>
      <c r="BN13" s="1336"/>
      <c r="BO13" s="1336"/>
      <c r="BP13" s="1336"/>
      <c r="BQ13" s="1336"/>
      <c r="BR13" s="1336"/>
      <c r="BS13" s="1336"/>
      <c r="BT13" s="1336"/>
      <c r="BU13" s="1336"/>
      <c r="BV13" s="1335">
        <f>BD13</f>
        <v>3439</v>
      </c>
      <c r="BW13" s="1336"/>
      <c r="BX13" s="1336"/>
      <c r="BY13" s="1336"/>
      <c r="BZ13" s="1336"/>
      <c r="CA13" s="1336"/>
      <c r="CB13" s="1336"/>
      <c r="CC13" s="1336"/>
      <c r="CD13" s="1336"/>
      <c r="CE13" s="1336"/>
      <c r="CF13" s="1336"/>
      <c r="CG13" s="1336"/>
      <c r="CH13" s="1336"/>
      <c r="CI13" s="1336"/>
      <c r="CJ13" s="1336"/>
      <c r="CK13" s="1336"/>
      <c r="CL13" s="1336"/>
      <c r="CM13" s="1337"/>
      <c r="CN13" s="1335">
        <v>1097</v>
      </c>
      <c r="CO13" s="1336"/>
      <c r="CP13" s="1336"/>
      <c r="CQ13" s="1336"/>
      <c r="CR13" s="1336"/>
      <c r="CS13" s="1336"/>
      <c r="CT13" s="1336"/>
      <c r="CU13" s="1336"/>
      <c r="CV13" s="1336"/>
      <c r="CW13" s="1336"/>
      <c r="CX13" s="1336"/>
      <c r="CY13" s="1336"/>
      <c r="CZ13" s="1336"/>
      <c r="DA13" s="1336"/>
      <c r="DB13" s="1336"/>
      <c r="DC13" s="1336"/>
      <c r="DD13" s="1336"/>
      <c r="DE13" s="1337"/>
      <c r="DF13" s="1335">
        <f>CN13</f>
        <v>1097</v>
      </c>
      <c r="DG13" s="1336"/>
      <c r="DH13" s="1336"/>
      <c r="DI13" s="1336"/>
      <c r="DJ13" s="1336"/>
      <c r="DK13" s="1336"/>
      <c r="DL13" s="1336"/>
      <c r="DM13" s="1336"/>
      <c r="DN13" s="1336"/>
      <c r="DO13" s="1336"/>
      <c r="DP13" s="1336"/>
      <c r="DQ13" s="1336"/>
      <c r="DR13" s="1336"/>
      <c r="DS13" s="1336"/>
      <c r="DT13" s="1336"/>
      <c r="DU13" s="1336"/>
      <c r="DV13" s="1336"/>
      <c r="DW13" s="1337"/>
      <c r="DX13" s="1335">
        <v>129</v>
      </c>
      <c r="DY13" s="1336"/>
      <c r="DZ13" s="1336"/>
      <c r="EA13" s="1336"/>
      <c r="EB13" s="1336"/>
      <c r="EC13" s="1336"/>
      <c r="ED13" s="1336"/>
      <c r="EE13" s="1336"/>
      <c r="EF13" s="1336"/>
      <c r="EG13" s="1336"/>
      <c r="EH13" s="1336"/>
      <c r="EI13" s="1336"/>
      <c r="EJ13" s="1336"/>
      <c r="EK13" s="1336"/>
      <c r="EL13" s="1336"/>
      <c r="EM13" s="1336"/>
      <c r="EN13" s="1336"/>
      <c r="EO13" s="1337"/>
      <c r="EP13" s="1335">
        <f>DX13</f>
        <v>129</v>
      </c>
      <c r="EQ13" s="1336"/>
      <c r="ER13" s="1336"/>
      <c r="ES13" s="1336"/>
      <c r="ET13" s="1336"/>
      <c r="EU13" s="1336"/>
      <c r="EV13" s="1336"/>
      <c r="EW13" s="1336"/>
      <c r="EX13" s="1336"/>
      <c r="EY13" s="1336"/>
      <c r="EZ13" s="1336"/>
      <c r="FA13" s="1336"/>
      <c r="FB13" s="1336"/>
      <c r="FC13" s="1336"/>
      <c r="FD13" s="1336"/>
      <c r="FE13" s="1336"/>
      <c r="FF13" s="1336"/>
      <c r="FG13" s="1341"/>
    </row>
    <row r="14" spans="1:163" s="55" customFormat="1" ht="20.25" customHeight="1" x14ac:dyDescent="0.25">
      <c r="A14" s="26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2"/>
      <c r="AP14" s="457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1349"/>
      <c r="BE14" s="1346"/>
      <c r="BF14" s="1346"/>
      <c r="BG14" s="1346"/>
      <c r="BH14" s="1346"/>
      <c r="BI14" s="1346"/>
      <c r="BJ14" s="1346"/>
      <c r="BK14" s="1346"/>
      <c r="BL14" s="1346"/>
      <c r="BM14" s="1346"/>
      <c r="BN14" s="1346"/>
      <c r="BO14" s="1346"/>
      <c r="BP14" s="1346"/>
      <c r="BQ14" s="1346"/>
      <c r="BR14" s="1346"/>
      <c r="BS14" s="1346"/>
      <c r="BT14" s="1346"/>
      <c r="BU14" s="1346"/>
      <c r="BV14" s="1345"/>
      <c r="BW14" s="1346"/>
      <c r="BX14" s="1346"/>
      <c r="BY14" s="1346"/>
      <c r="BZ14" s="1346"/>
      <c r="CA14" s="1346"/>
      <c r="CB14" s="1346"/>
      <c r="CC14" s="1346"/>
      <c r="CD14" s="1346"/>
      <c r="CE14" s="1346"/>
      <c r="CF14" s="1346"/>
      <c r="CG14" s="1346"/>
      <c r="CH14" s="1346"/>
      <c r="CI14" s="1346"/>
      <c r="CJ14" s="1346"/>
      <c r="CK14" s="1346"/>
      <c r="CL14" s="1346"/>
      <c r="CM14" s="1347"/>
      <c r="CN14" s="1345"/>
      <c r="CO14" s="1346"/>
      <c r="CP14" s="1346"/>
      <c r="CQ14" s="1346"/>
      <c r="CR14" s="1346"/>
      <c r="CS14" s="1346"/>
      <c r="CT14" s="1346"/>
      <c r="CU14" s="1346"/>
      <c r="CV14" s="1346"/>
      <c r="CW14" s="1346"/>
      <c r="CX14" s="1346"/>
      <c r="CY14" s="1346"/>
      <c r="CZ14" s="1346"/>
      <c r="DA14" s="1346"/>
      <c r="DB14" s="1346"/>
      <c r="DC14" s="1346"/>
      <c r="DD14" s="1346"/>
      <c r="DE14" s="1347"/>
      <c r="DF14" s="1345"/>
      <c r="DG14" s="1346"/>
      <c r="DH14" s="1346"/>
      <c r="DI14" s="1346"/>
      <c r="DJ14" s="1346"/>
      <c r="DK14" s="1346"/>
      <c r="DL14" s="1346"/>
      <c r="DM14" s="1346"/>
      <c r="DN14" s="1346"/>
      <c r="DO14" s="1346"/>
      <c r="DP14" s="1346"/>
      <c r="DQ14" s="1346"/>
      <c r="DR14" s="1346"/>
      <c r="DS14" s="1346"/>
      <c r="DT14" s="1346"/>
      <c r="DU14" s="1346"/>
      <c r="DV14" s="1346"/>
      <c r="DW14" s="1347"/>
      <c r="DX14" s="1345"/>
      <c r="DY14" s="1346"/>
      <c r="DZ14" s="1346"/>
      <c r="EA14" s="1346"/>
      <c r="EB14" s="1346"/>
      <c r="EC14" s="1346"/>
      <c r="ED14" s="1346"/>
      <c r="EE14" s="1346"/>
      <c r="EF14" s="1346"/>
      <c r="EG14" s="1346"/>
      <c r="EH14" s="1346"/>
      <c r="EI14" s="1346"/>
      <c r="EJ14" s="1346"/>
      <c r="EK14" s="1346"/>
      <c r="EL14" s="1346"/>
      <c r="EM14" s="1346"/>
      <c r="EN14" s="1346"/>
      <c r="EO14" s="1347"/>
      <c r="EP14" s="1345"/>
      <c r="EQ14" s="1346"/>
      <c r="ER14" s="1346"/>
      <c r="ES14" s="1346"/>
      <c r="ET14" s="1346"/>
      <c r="EU14" s="1346"/>
      <c r="EV14" s="1346"/>
      <c r="EW14" s="1346"/>
      <c r="EX14" s="1346"/>
      <c r="EY14" s="1346"/>
      <c r="EZ14" s="1346"/>
      <c r="FA14" s="1346"/>
      <c r="FB14" s="1346"/>
      <c r="FC14" s="1346"/>
      <c r="FD14" s="1346"/>
      <c r="FE14" s="1346"/>
      <c r="FF14" s="1346"/>
      <c r="FG14" s="1348"/>
    </row>
    <row r="15" spans="1:163" s="55" customFormat="1" ht="14.25" customHeight="1" x14ac:dyDescent="0.25">
      <c r="A15" s="24"/>
      <c r="B15" s="373" t="s">
        <v>91</v>
      </c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4"/>
      <c r="AP15" s="454" t="s">
        <v>234</v>
      </c>
      <c r="AQ15" s="455"/>
      <c r="AR15" s="455"/>
      <c r="AS15" s="455"/>
      <c r="AT15" s="455"/>
      <c r="AU15" s="455"/>
      <c r="AV15" s="455"/>
      <c r="AW15" s="455"/>
      <c r="AX15" s="455"/>
      <c r="AY15" s="455"/>
      <c r="AZ15" s="455"/>
      <c r="BA15" s="455"/>
      <c r="BB15" s="455"/>
      <c r="BC15" s="455"/>
      <c r="BD15" s="1343">
        <v>6308</v>
      </c>
      <c r="BE15" s="1336"/>
      <c r="BF15" s="1336"/>
      <c r="BG15" s="1336"/>
      <c r="BH15" s="1336"/>
      <c r="BI15" s="1336"/>
      <c r="BJ15" s="1336"/>
      <c r="BK15" s="1336"/>
      <c r="BL15" s="1336"/>
      <c r="BM15" s="1336"/>
      <c r="BN15" s="1336"/>
      <c r="BO15" s="1336"/>
      <c r="BP15" s="1336"/>
      <c r="BQ15" s="1336"/>
      <c r="BR15" s="1336"/>
      <c r="BS15" s="1336"/>
      <c r="BT15" s="1336"/>
      <c r="BU15" s="1336"/>
      <c r="BV15" s="1335">
        <f>BD15</f>
        <v>6308</v>
      </c>
      <c r="BW15" s="1336"/>
      <c r="BX15" s="1336"/>
      <c r="BY15" s="1336"/>
      <c r="BZ15" s="1336"/>
      <c r="CA15" s="1336"/>
      <c r="CB15" s="1336"/>
      <c r="CC15" s="1336"/>
      <c r="CD15" s="1336"/>
      <c r="CE15" s="1336"/>
      <c r="CF15" s="1336"/>
      <c r="CG15" s="1336"/>
      <c r="CH15" s="1336"/>
      <c r="CI15" s="1336"/>
      <c r="CJ15" s="1336"/>
      <c r="CK15" s="1336"/>
      <c r="CL15" s="1336"/>
      <c r="CM15" s="1337"/>
      <c r="CN15" s="1335">
        <v>5363</v>
      </c>
      <c r="CO15" s="1336"/>
      <c r="CP15" s="1336"/>
      <c r="CQ15" s="1336"/>
      <c r="CR15" s="1336"/>
      <c r="CS15" s="1336"/>
      <c r="CT15" s="1336"/>
      <c r="CU15" s="1336"/>
      <c r="CV15" s="1336"/>
      <c r="CW15" s="1336"/>
      <c r="CX15" s="1336"/>
      <c r="CY15" s="1336"/>
      <c r="CZ15" s="1336"/>
      <c r="DA15" s="1336"/>
      <c r="DB15" s="1336"/>
      <c r="DC15" s="1336"/>
      <c r="DD15" s="1336"/>
      <c r="DE15" s="1337"/>
      <c r="DF15" s="1335">
        <f>CN15</f>
        <v>5363</v>
      </c>
      <c r="DG15" s="1336"/>
      <c r="DH15" s="1336"/>
      <c r="DI15" s="1336"/>
      <c r="DJ15" s="1336"/>
      <c r="DK15" s="1336"/>
      <c r="DL15" s="1336"/>
      <c r="DM15" s="1336"/>
      <c r="DN15" s="1336"/>
      <c r="DO15" s="1336"/>
      <c r="DP15" s="1336"/>
      <c r="DQ15" s="1336"/>
      <c r="DR15" s="1336"/>
      <c r="DS15" s="1336"/>
      <c r="DT15" s="1336"/>
      <c r="DU15" s="1336"/>
      <c r="DV15" s="1336"/>
      <c r="DW15" s="1337"/>
      <c r="DX15" s="1335">
        <v>902</v>
      </c>
      <c r="DY15" s="1336"/>
      <c r="DZ15" s="1336"/>
      <c r="EA15" s="1336"/>
      <c r="EB15" s="1336"/>
      <c r="EC15" s="1336"/>
      <c r="ED15" s="1336"/>
      <c r="EE15" s="1336"/>
      <c r="EF15" s="1336"/>
      <c r="EG15" s="1336"/>
      <c r="EH15" s="1336"/>
      <c r="EI15" s="1336"/>
      <c r="EJ15" s="1336"/>
      <c r="EK15" s="1336"/>
      <c r="EL15" s="1336"/>
      <c r="EM15" s="1336"/>
      <c r="EN15" s="1336"/>
      <c r="EO15" s="1337"/>
      <c r="EP15" s="1335">
        <f>DX15</f>
        <v>902</v>
      </c>
      <c r="EQ15" s="1336"/>
      <c r="ER15" s="1336"/>
      <c r="ES15" s="1336"/>
      <c r="ET15" s="1336"/>
      <c r="EU15" s="1336"/>
      <c r="EV15" s="1336"/>
      <c r="EW15" s="1336"/>
      <c r="EX15" s="1336"/>
      <c r="EY15" s="1336"/>
      <c r="EZ15" s="1336"/>
      <c r="FA15" s="1336"/>
      <c r="FB15" s="1336"/>
      <c r="FC15" s="1336"/>
      <c r="FD15" s="1336"/>
      <c r="FE15" s="1336"/>
      <c r="FF15" s="1336"/>
      <c r="FG15" s="1341"/>
    </row>
    <row r="16" spans="1:163" s="55" customFormat="1" ht="20.25" customHeight="1" x14ac:dyDescent="0.25">
      <c r="A16" s="26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2"/>
      <c r="AP16" s="457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1349"/>
      <c r="BE16" s="1346"/>
      <c r="BF16" s="1346"/>
      <c r="BG16" s="1346"/>
      <c r="BH16" s="1346"/>
      <c r="BI16" s="1346"/>
      <c r="BJ16" s="1346"/>
      <c r="BK16" s="1346"/>
      <c r="BL16" s="1346"/>
      <c r="BM16" s="1346"/>
      <c r="BN16" s="1346"/>
      <c r="BO16" s="1346"/>
      <c r="BP16" s="1346"/>
      <c r="BQ16" s="1346"/>
      <c r="BR16" s="1346"/>
      <c r="BS16" s="1346"/>
      <c r="BT16" s="1346"/>
      <c r="BU16" s="1346"/>
      <c r="BV16" s="1345"/>
      <c r="BW16" s="1346"/>
      <c r="BX16" s="1346"/>
      <c r="BY16" s="1346"/>
      <c r="BZ16" s="1346"/>
      <c r="CA16" s="1346"/>
      <c r="CB16" s="1346"/>
      <c r="CC16" s="1346"/>
      <c r="CD16" s="1346"/>
      <c r="CE16" s="1346"/>
      <c r="CF16" s="1346"/>
      <c r="CG16" s="1346"/>
      <c r="CH16" s="1346"/>
      <c r="CI16" s="1346"/>
      <c r="CJ16" s="1346"/>
      <c r="CK16" s="1346"/>
      <c r="CL16" s="1346"/>
      <c r="CM16" s="1347"/>
      <c r="CN16" s="1345"/>
      <c r="CO16" s="1346"/>
      <c r="CP16" s="1346"/>
      <c r="CQ16" s="1346"/>
      <c r="CR16" s="1346"/>
      <c r="CS16" s="1346"/>
      <c r="CT16" s="1346"/>
      <c r="CU16" s="1346"/>
      <c r="CV16" s="1346"/>
      <c r="CW16" s="1346"/>
      <c r="CX16" s="1346"/>
      <c r="CY16" s="1346"/>
      <c r="CZ16" s="1346"/>
      <c r="DA16" s="1346"/>
      <c r="DB16" s="1346"/>
      <c r="DC16" s="1346"/>
      <c r="DD16" s="1346"/>
      <c r="DE16" s="1347"/>
      <c r="DF16" s="1345"/>
      <c r="DG16" s="1346"/>
      <c r="DH16" s="1346"/>
      <c r="DI16" s="1346"/>
      <c r="DJ16" s="1346"/>
      <c r="DK16" s="1346"/>
      <c r="DL16" s="1346"/>
      <c r="DM16" s="1346"/>
      <c r="DN16" s="1346"/>
      <c r="DO16" s="1346"/>
      <c r="DP16" s="1346"/>
      <c r="DQ16" s="1346"/>
      <c r="DR16" s="1346"/>
      <c r="DS16" s="1346"/>
      <c r="DT16" s="1346"/>
      <c r="DU16" s="1346"/>
      <c r="DV16" s="1346"/>
      <c r="DW16" s="1347"/>
      <c r="DX16" s="1345"/>
      <c r="DY16" s="1346"/>
      <c r="DZ16" s="1346"/>
      <c r="EA16" s="1346"/>
      <c r="EB16" s="1346"/>
      <c r="EC16" s="1346"/>
      <c r="ED16" s="1346"/>
      <c r="EE16" s="1346"/>
      <c r="EF16" s="1346"/>
      <c r="EG16" s="1346"/>
      <c r="EH16" s="1346"/>
      <c r="EI16" s="1346"/>
      <c r="EJ16" s="1346"/>
      <c r="EK16" s="1346"/>
      <c r="EL16" s="1346"/>
      <c r="EM16" s="1346"/>
      <c r="EN16" s="1346"/>
      <c r="EO16" s="1347"/>
      <c r="EP16" s="1345"/>
      <c r="EQ16" s="1346"/>
      <c r="ER16" s="1346"/>
      <c r="ES16" s="1346"/>
      <c r="ET16" s="1346"/>
      <c r="EU16" s="1346"/>
      <c r="EV16" s="1346"/>
      <c r="EW16" s="1346"/>
      <c r="EX16" s="1346"/>
      <c r="EY16" s="1346"/>
      <c r="EZ16" s="1346"/>
      <c r="FA16" s="1346"/>
      <c r="FB16" s="1346"/>
      <c r="FC16" s="1346"/>
      <c r="FD16" s="1346"/>
      <c r="FE16" s="1346"/>
      <c r="FF16" s="1346"/>
      <c r="FG16" s="1348"/>
    </row>
    <row r="17" spans="1:163" s="55" customFormat="1" ht="20.25" customHeight="1" x14ac:dyDescent="0.25">
      <c r="A17" s="24"/>
      <c r="B17" s="373" t="s">
        <v>140</v>
      </c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373"/>
      <c r="AO17" s="374"/>
      <c r="AP17" s="454" t="s">
        <v>235</v>
      </c>
      <c r="AQ17" s="455"/>
      <c r="AR17" s="455"/>
      <c r="AS17" s="455"/>
      <c r="AT17" s="455"/>
      <c r="AU17" s="455"/>
      <c r="AV17" s="455"/>
      <c r="AW17" s="455"/>
      <c r="AX17" s="455"/>
      <c r="AY17" s="455"/>
      <c r="AZ17" s="455"/>
      <c r="BA17" s="455"/>
      <c r="BB17" s="455"/>
      <c r="BC17" s="455"/>
      <c r="BD17" s="1343">
        <v>2</v>
      </c>
      <c r="BE17" s="1336"/>
      <c r="BF17" s="1336"/>
      <c r="BG17" s="1336"/>
      <c r="BH17" s="1336"/>
      <c r="BI17" s="1336"/>
      <c r="BJ17" s="1336"/>
      <c r="BK17" s="1336"/>
      <c r="BL17" s="1336"/>
      <c r="BM17" s="1336"/>
      <c r="BN17" s="1336"/>
      <c r="BO17" s="1336"/>
      <c r="BP17" s="1336"/>
      <c r="BQ17" s="1336"/>
      <c r="BR17" s="1336"/>
      <c r="BS17" s="1336"/>
      <c r="BT17" s="1336"/>
      <c r="BU17" s="1336"/>
      <c r="BV17" s="1335">
        <f>BD17</f>
        <v>2</v>
      </c>
      <c r="BW17" s="1336"/>
      <c r="BX17" s="1336"/>
      <c r="BY17" s="1336"/>
      <c r="BZ17" s="1336"/>
      <c r="CA17" s="1336"/>
      <c r="CB17" s="1336"/>
      <c r="CC17" s="1336"/>
      <c r="CD17" s="1336"/>
      <c r="CE17" s="1336"/>
      <c r="CF17" s="1336"/>
      <c r="CG17" s="1336"/>
      <c r="CH17" s="1336"/>
      <c r="CI17" s="1336"/>
      <c r="CJ17" s="1336"/>
      <c r="CK17" s="1336"/>
      <c r="CL17" s="1336"/>
      <c r="CM17" s="1337"/>
      <c r="CN17" s="1335">
        <v>2</v>
      </c>
      <c r="CO17" s="1336"/>
      <c r="CP17" s="1336"/>
      <c r="CQ17" s="1336"/>
      <c r="CR17" s="1336"/>
      <c r="CS17" s="1336"/>
      <c r="CT17" s="1336"/>
      <c r="CU17" s="1336"/>
      <c r="CV17" s="1336"/>
      <c r="CW17" s="1336"/>
      <c r="CX17" s="1336"/>
      <c r="CY17" s="1336"/>
      <c r="CZ17" s="1336"/>
      <c r="DA17" s="1336"/>
      <c r="DB17" s="1336"/>
      <c r="DC17" s="1336"/>
      <c r="DD17" s="1336"/>
      <c r="DE17" s="1337"/>
      <c r="DF17" s="1335">
        <f>CN17</f>
        <v>2</v>
      </c>
      <c r="DG17" s="1336"/>
      <c r="DH17" s="1336"/>
      <c r="DI17" s="1336"/>
      <c r="DJ17" s="1336"/>
      <c r="DK17" s="1336"/>
      <c r="DL17" s="1336"/>
      <c r="DM17" s="1336"/>
      <c r="DN17" s="1336"/>
      <c r="DO17" s="1336"/>
      <c r="DP17" s="1336"/>
      <c r="DQ17" s="1336"/>
      <c r="DR17" s="1336"/>
      <c r="DS17" s="1336"/>
      <c r="DT17" s="1336"/>
      <c r="DU17" s="1336"/>
      <c r="DV17" s="1336"/>
      <c r="DW17" s="1337"/>
      <c r="DX17" s="1335">
        <v>2</v>
      </c>
      <c r="DY17" s="1336"/>
      <c r="DZ17" s="1336"/>
      <c r="EA17" s="1336"/>
      <c r="EB17" s="1336"/>
      <c r="EC17" s="1336"/>
      <c r="ED17" s="1336"/>
      <c r="EE17" s="1336"/>
      <c r="EF17" s="1336"/>
      <c r="EG17" s="1336"/>
      <c r="EH17" s="1336"/>
      <c r="EI17" s="1336"/>
      <c r="EJ17" s="1336"/>
      <c r="EK17" s="1336"/>
      <c r="EL17" s="1336"/>
      <c r="EM17" s="1336"/>
      <c r="EN17" s="1336"/>
      <c r="EO17" s="1337"/>
      <c r="EP17" s="1335">
        <f>DX17</f>
        <v>2</v>
      </c>
      <c r="EQ17" s="1336"/>
      <c r="ER17" s="1336"/>
      <c r="ES17" s="1336"/>
      <c r="ET17" s="1336"/>
      <c r="EU17" s="1336"/>
      <c r="EV17" s="1336"/>
      <c r="EW17" s="1336"/>
      <c r="EX17" s="1336"/>
      <c r="EY17" s="1336"/>
      <c r="EZ17" s="1336"/>
      <c r="FA17" s="1336"/>
      <c r="FB17" s="1336"/>
      <c r="FC17" s="1336"/>
      <c r="FD17" s="1336"/>
      <c r="FE17" s="1336"/>
      <c r="FF17" s="1336"/>
      <c r="FG17" s="1341"/>
    </row>
    <row r="18" spans="1:163" s="55" customFormat="1" ht="18.75" customHeight="1" x14ac:dyDescent="0.25">
      <c r="A18" s="26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2"/>
      <c r="AP18" s="457"/>
      <c r="AQ18" s="458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  <c r="BB18" s="458"/>
      <c r="BC18" s="458"/>
      <c r="BD18" s="1349"/>
      <c r="BE18" s="1346"/>
      <c r="BF18" s="1346"/>
      <c r="BG18" s="1346"/>
      <c r="BH18" s="1346"/>
      <c r="BI18" s="1346"/>
      <c r="BJ18" s="1346"/>
      <c r="BK18" s="1346"/>
      <c r="BL18" s="1346"/>
      <c r="BM18" s="1346"/>
      <c r="BN18" s="1346"/>
      <c r="BO18" s="1346"/>
      <c r="BP18" s="1346"/>
      <c r="BQ18" s="1346"/>
      <c r="BR18" s="1346"/>
      <c r="BS18" s="1346"/>
      <c r="BT18" s="1346"/>
      <c r="BU18" s="1346"/>
      <c r="BV18" s="1345"/>
      <c r="BW18" s="1346"/>
      <c r="BX18" s="1346"/>
      <c r="BY18" s="1346"/>
      <c r="BZ18" s="1346"/>
      <c r="CA18" s="1346"/>
      <c r="CB18" s="1346"/>
      <c r="CC18" s="1346"/>
      <c r="CD18" s="1346"/>
      <c r="CE18" s="1346"/>
      <c r="CF18" s="1346"/>
      <c r="CG18" s="1346"/>
      <c r="CH18" s="1346"/>
      <c r="CI18" s="1346"/>
      <c r="CJ18" s="1346"/>
      <c r="CK18" s="1346"/>
      <c r="CL18" s="1346"/>
      <c r="CM18" s="1347"/>
      <c r="CN18" s="1345"/>
      <c r="CO18" s="1346"/>
      <c r="CP18" s="1346"/>
      <c r="CQ18" s="1346"/>
      <c r="CR18" s="1346"/>
      <c r="CS18" s="1346"/>
      <c r="CT18" s="1346"/>
      <c r="CU18" s="1346"/>
      <c r="CV18" s="1346"/>
      <c r="CW18" s="1346"/>
      <c r="CX18" s="1346"/>
      <c r="CY18" s="1346"/>
      <c r="CZ18" s="1346"/>
      <c r="DA18" s="1346"/>
      <c r="DB18" s="1346"/>
      <c r="DC18" s="1346"/>
      <c r="DD18" s="1346"/>
      <c r="DE18" s="1347"/>
      <c r="DF18" s="1345"/>
      <c r="DG18" s="1346"/>
      <c r="DH18" s="1346"/>
      <c r="DI18" s="1346"/>
      <c r="DJ18" s="1346"/>
      <c r="DK18" s="1346"/>
      <c r="DL18" s="1346"/>
      <c r="DM18" s="1346"/>
      <c r="DN18" s="1346"/>
      <c r="DO18" s="1346"/>
      <c r="DP18" s="1346"/>
      <c r="DQ18" s="1346"/>
      <c r="DR18" s="1346"/>
      <c r="DS18" s="1346"/>
      <c r="DT18" s="1346"/>
      <c r="DU18" s="1346"/>
      <c r="DV18" s="1346"/>
      <c r="DW18" s="1347"/>
      <c r="DX18" s="1345"/>
      <c r="DY18" s="1346"/>
      <c r="DZ18" s="1346"/>
      <c r="EA18" s="1346"/>
      <c r="EB18" s="1346"/>
      <c r="EC18" s="1346"/>
      <c r="ED18" s="1346"/>
      <c r="EE18" s="1346"/>
      <c r="EF18" s="1346"/>
      <c r="EG18" s="1346"/>
      <c r="EH18" s="1346"/>
      <c r="EI18" s="1346"/>
      <c r="EJ18" s="1346"/>
      <c r="EK18" s="1346"/>
      <c r="EL18" s="1346"/>
      <c r="EM18" s="1346"/>
      <c r="EN18" s="1346"/>
      <c r="EO18" s="1347"/>
      <c r="EP18" s="1345"/>
      <c r="EQ18" s="1346"/>
      <c r="ER18" s="1346"/>
      <c r="ES18" s="1346"/>
      <c r="ET18" s="1346"/>
      <c r="EU18" s="1346"/>
      <c r="EV18" s="1346"/>
      <c r="EW18" s="1346"/>
      <c r="EX18" s="1346"/>
      <c r="EY18" s="1346"/>
      <c r="EZ18" s="1346"/>
      <c r="FA18" s="1346"/>
      <c r="FB18" s="1346"/>
      <c r="FC18" s="1346"/>
      <c r="FD18" s="1346"/>
      <c r="FE18" s="1346"/>
      <c r="FF18" s="1346"/>
      <c r="FG18" s="1348"/>
    </row>
    <row r="19" spans="1:163" s="55" customFormat="1" ht="22.5" customHeight="1" x14ac:dyDescent="0.25">
      <c r="A19" s="24"/>
      <c r="B19" s="373" t="s">
        <v>141</v>
      </c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373"/>
      <c r="AO19" s="374"/>
      <c r="AP19" s="454" t="s">
        <v>236</v>
      </c>
      <c r="AQ19" s="455"/>
      <c r="AR19" s="455"/>
      <c r="AS19" s="455"/>
      <c r="AT19" s="455"/>
      <c r="AU19" s="455"/>
      <c r="AV19" s="455"/>
      <c r="AW19" s="455"/>
      <c r="AX19" s="455"/>
      <c r="AY19" s="455"/>
      <c r="AZ19" s="455"/>
      <c r="BA19" s="455"/>
      <c r="BB19" s="455"/>
      <c r="BC19" s="455"/>
      <c r="BD19" s="1343"/>
      <c r="BE19" s="1336"/>
      <c r="BF19" s="1336"/>
      <c r="BG19" s="1336"/>
      <c r="BH19" s="1336"/>
      <c r="BI19" s="1336"/>
      <c r="BJ19" s="1336"/>
      <c r="BK19" s="1336"/>
      <c r="BL19" s="1336"/>
      <c r="BM19" s="1336"/>
      <c r="BN19" s="1336"/>
      <c r="BO19" s="1336"/>
      <c r="BP19" s="1336"/>
      <c r="BQ19" s="1336"/>
      <c r="BR19" s="1336"/>
      <c r="BS19" s="1336"/>
      <c r="BT19" s="1336"/>
      <c r="BU19" s="1336"/>
      <c r="BV19" s="1335"/>
      <c r="BW19" s="1336"/>
      <c r="BX19" s="1336"/>
      <c r="BY19" s="1336"/>
      <c r="BZ19" s="1336"/>
      <c r="CA19" s="1336"/>
      <c r="CB19" s="1336"/>
      <c r="CC19" s="1336"/>
      <c r="CD19" s="1336"/>
      <c r="CE19" s="1336"/>
      <c r="CF19" s="1336"/>
      <c r="CG19" s="1336"/>
      <c r="CH19" s="1336"/>
      <c r="CI19" s="1336"/>
      <c r="CJ19" s="1336"/>
      <c r="CK19" s="1336"/>
      <c r="CL19" s="1336"/>
      <c r="CM19" s="1337"/>
      <c r="CN19" s="1335"/>
      <c r="CO19" s="1336"/>
      <c r="CP19" s="1336"/>
      <c r="CQ19" s="1336"/>
      <c r="CR19" s="1336"/>
      <c r="CS19" s="1336"/>
      <c r="CT19" s="1336"/>
      <c r="CU19" s="1336"/>
      <c r="CV19" s="1336"/>
      <c r="CW19" s="1336"/>
      <c r="CX19" s="1336"/>
      <c r="CY19" s="1336"/>
      <c r="CZ19" s="1336"/>
      <c r="DA19" s="1336"/>
      <c r="DB19" s="1336"/>
      <c r="DC19" s="1336"/>
      <c r="DD19" s="1336"/>
      <c r="DE19" s="1337"/>
      <c r="DF19" s="1335"/>
      <c r="DG19" s="1336"/>
      <c r="DH19" s="1336"/>
      <c r="DI19" s="1336"/>
      <c r="DJ19" s="1336"/>
      <c r="DK19" s="1336"/>
      <c r="DL19" s="1336"/>
      <c r="DM19" s="1336"/>
      <c r="DN19" s="1336"/>
      <c r="DO19" s="1336"/>
      <c r="DP19" s="1336"/>
      <c r="DQ19" s="1336"/>
      <c r="DR19" s="1336"/>
      <c r="DS19" s="1336"/>
      <c r="DT19" s="1336"/>
      <c r="DU19" s="1336"/>
      <c r="DV19" s="1336"/>
      <c r="DW19" s="1337"/>
      <c r="DX19" s="1335"/>
      <c r="DY19" s="1336"/>
      <c r="DZ19" s="1336"/>
      <c r="EA19" s="1336"/>
      <c r="EB19" s="1336"/>
      <c r="EC19" s="1336"/>
      <c r="ED19" s="1336"/>
      <c r="EE19" s="1336"/>
      <c r="EF19" s="1336"/>
      <c r="EG19" s="1336"/>
      <c r="EH19" s="1336"/>
      <c r="EI19" s="1336"/>
      <c r="EJ19" s="1336"/>
      <c r="EK19" s="1336"/>
      <c r="EL19" s="1336"/>
      <c r="EM19" s="1336"/>
      <c r="EN19" s="1336"/>
      <c r="EO19" s="1337"/>
      <c r="EP19" s="1335"/>
      <c r="EQ19" s="1336"/>
      <c r="ER19" s="1336"/>
      <c r="ES19" s="1336"/>
      <c r="ET19" s="1336"/>
      <c r="EU19" s="1336"/>
      <c r="EV19" s="1336"/>
      <c r="EW19" s="1336"/>
      <c r="EX19" s="1336"/>
      <c r="EY19" s="1336"/>
      <c r="EZ19" s="1336"/>
      <c r="FA19" s="1336"/>
      <c r="FB19" s="1336"/>
      <c r="FC19" s="1336"/>
      <c r="FD19" s="1336"/>
      <c r="FE19" s="1336"/>
      <c r="FF19" s="1336"/>
      <c r="FG19" s="1341"/>
    </row>
    <row r="20" spans="1:163" s="55" customFormat="1" ht="18" customHeight="1" x14ac:dyDescent="0.25">
      <c r="A20" s="26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2"/>
      <c r="AP20" s="457"/>
      <c r="AQ20" s="458"/>
      <c r="AR20" s="458"/>
      <c r="AS20" s="458"/>
      <c r="AT20" s="458"/>
      <c r="AU20" s="458"/>
      <c r="AV20" s="458"/>
      <c r="AW20" s="458"/>
      <c r="AX20" s="458"/>
      <c r="AY20" s="458"/>
      <c r="AZ20" s="458"/>
      <c r="BA20" s="458"/>
      <c r="BB20" s="458"/>
      <c r="BC20" s="458"/>
      <c r="BD20" s="1349"/>
      <c r="BE20" s="1346"/>
      <c r="BF20" s="1346"/>
      <c r="BG20" s="1346"/>
      <c r="BH20" s="1346"/>
      <c r="BI20" s="1346"/>
      <c r="BJ20" s="1346"/>
      <c r="BK20" s="1346"/>
      <c r="BL20" s="1346"/>
      <c r="BM20" s="1346"/>
      <c r="BN20" s="1346"/>
      <c r="BO20" s="1346"/>
      <c r="BP20" s="1346"/>
      <c r="BQ20" s="1346"/>
      <c r="BR20" s="1346"/>
      <c r="BS20" s="1346"/>
      <c r="BT20" s="1346"/>
      <c r="BU20" s="1346"/>
      <c r="BV20" s="1345"/>
      <c r="BW20" s="1346"/>
      <c r="BX20" s="1346"/>
      <c r="BY20" s="1346"/>
      <c r="BZ20" s="1346"/>
      <c r="CA20" s="1346"/>
      <c r="CB20" s="1346"/>
      <c r="CC20" s="1346"/>
      <c r="CD20" s="1346"/>
      <c r="CE20" s="1346"/>
      <c r="CF20" s="1346"/>
      <c r="CG20" s="1346"/>
      <c r="CH20" s="1346"/>
      <c r="CI20" s="1346"/>
      <c r="CJ20" s="1346"/>
      <c r="CK20" s="1346"/>
      <c r="CL20" s="1346"/>
      <c r="CM20" s="1347"/>
      <c r="CN20" s="1345"/>
      <c r="CO20" s="1346"/>
      <c r="CP20" s="1346"/>
      <c r="CQ20" s="1346"/>
      <c r="CR20" s="1346"/>
      <c r="CS20" s="1346"/>
      <c r="CT20" s="1346"/>
      <c r="CU20" s="1346"/>
      <c r="CV20" s="1346"/>
      <c r="CW20" s="1346"/>
      <c r="CX20" s="1346"/>
      <c r="CY20" s="1346"/>
      <c r="CZ20" s="1346"/>
      <c r="DA20" s="1346"/>
      <c r="DB20" s="1346"/>
      <c r="DC20" s="1346"/>
      <c r="DD20" s="1346"/>
      <c r="DE20" s="1347"/>
      <c r="DF20" s="1345"/>
      <c r="DG20" s="1346"/>
      <c r="DH20" s="1346"/>
      <c r="DI20" s="1346"/>
      <c r="DJ20" s="1346"/>
      <c r="DK20" s="1346"/>
      <c r="DL20" s="1346"/>
      <c r="DM20" s="1346"/>
      <c r="DN20" s="1346"/>
      <c r="DO20" s="1346"/>
      <c r="DP20" s="1346"/>
      <c r="DQ20" s="1346"/>
      <c r="DR20" s="1346"/>
      <c r="DS20" s="1346"/>
      <c r="DT20" s="1346"/>
      <c r="DU20" s="1346"/>
      <c r="DV20" s="1346"/>
      <c r="DW20" s="1347"/>
      <c r="DX20" s="1345"/>
      <c r="DY20" s="1346"/>
      <c r="DZ20" s="1346"/>
      <c r="EA20" s="1346"/>
      <c r="EB20" s="1346"/>
      <c r="EC20" s="1346"/>
      <c r="ED20" s="1346"/>
      <c r="EE20" s="1346"/>
      <c r="EF20" s="1346"/>
      <c r="EG20" s="1346"/>
      <c r="EH20" s="1346"/>
      <c r="EI20" s="1346"/>
      <c r="EJ20" s="1346"/>
      <c r="EK20" s="1346"/>
      <c r="EL20" s="1346"/>
      <c r="EM20" s="1346"/>
      <c r="EN20" s="1346"/>
      <c r="EO20" s="1347"/>
      <c r="EP20" s="1345"/>
      <c r="EQ20" s="1346"/>
      <c r="ER20" s="1346"/>
      <c r="ES20" s="1346"/>
      <c r="ET20" s="1346"/>
      <c r="EU20" s="1346"/>
      <c r="EV20" s="1346"/>
      <c r="EW20" s="1346"/>
      <c r="EX20" s="1346"/>
      <c r="EY20" s="1346"/>
      <c r="EZ20" s="1346"/>
      <c r="FA20" s="1346"/>
      <c r="FB20" s="1346"/>
      <c r="FC20" s="1346"/>
      <c r="FD20" s="1346"/>
      <c r="FE20" s="1346"/>
      <c r="FF20" s="1346"/>
      <c r="FG20" s="1348"/>
    </row>
    <row r="21" spans="1:163" s="55" customFormat="1" ht="15.75" customHeight="1" x14ac:dyDescent="0.25">
      <c r="A21" s="24"/>
      <c r="B21" s="373" t="s">
        <v>137</v>
      </c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4"/>
      <c r="AP21" s="454" t="s">
        <v>237</v>
      </c>
      <c r="AQ21" s="455"/>
      <c r="AR21" s="455"/>
      <c r="AS21" s="455"/>
      <c r="AT21" s="455"/>
      <c r="AU21" s="455"/>
      <c r="AV21" s="455"/>
      <c r="AW21" s="455"/>
      <c r="AX21" s="455"/>
      <c r="AY21" s="455"/>
      <c r="AZ21" s="455"/>
      <c r="BA21" s="455"/>
      <c r="BB21" s="455"/>
      <c r="BC21" s="455"/>
      <c r="BD21" s="1343">
        <v>29625</v>
      </c>
      <c r="BE21" s="1336"/>
      <c r="BF21" s="1336"/>
      <c r="BG21" s="1336"/>
      <c r="BH21" s="1336"/>
      <c r="BI21" s="1336"/>
      <c r="BJ21" s="1336"/>
      <c r="BK21" s="1336"/>
      <c r="BL21" s="1336"/>
      <c r="BM21" s="1336"/>
      <c r="BN21" s="1336"/>
      <c r="BO21" s="1336"/>
      <c r="BP21" s="1336"/>
      <c r="BQ21" s="1336"/>
      <c r="BR21" s="1336"/>
      <c r="BS21" s="1336"/>
      <c r="BT21" s="1336"/>
      <c r="BU21" s="1336"/>
      <c r="BV21" s="1335">
        <f>BD21</f>
        <v>29625</v>
      </c>
      <c r="BW21" s="1336"/>
      <c r="BX21" s="1336"/>
      <c r="BY21" s="1336"/>
      <c r="BZ21" s="1336"/>
      <c r="CA21" s="1336"/>
      <c r="CB21" s="1336"/>
      <c r="CC21" s="1336"/>
      <c r="CD21" s="1336"/>
      <c r="CE21" s="1336"/>
      <c r="CF21" s="1336"/>
      <c r="CG21" s="1336"/>
      <c r="CH21" s="1336"/>
      <c r="CI21" s="1336"/>
      <c r="CJ21" s="1336"/>
      <c r="CK21" s="1336"/>
      <c r="CL21" s="1336"/>
      <c r="CM21" s="1337"/>
      <c r="CN21" s="1335">
        <v>24646</v>
      </c>
      <c r="CO21" s="1336"/>
      <c r="CP21" s="1336"/>
      <c r="CQ21" s="1336"/>
      <c r="CR21" s="1336"/>
      <c r="CS21" s="1336"/>
      <c r="CT21" s="1336"/>
      <c r="CU21" s="1336"/>
      <c r="CV21" s="1336"/>
      <c r="CW21" s="1336"/>
      <c r="CX21" s="1336"/>
      <c r="CY21" s="1336"/>
      <c r="CZ21" s="1336"/>
      <c r="DA21" s="1336"/>
      <c r="DB21" s="1336"/>
      <c r="DC21" s="1336"/>
      <c r="DD21" s="1336"/>
      <c r="DE21" s="1337"/>
      <c r="DF21" s="1335">
        <f>CN21</f>
        <v>24646</v>
      </c>
      <c r="DG21" s="1336"/>
      <c r="DH21" s="1336"/>
      <c r="DI21" s="1336"/>
      <c r="DJ21" s="1336"/>
      <c r="DK21" s="1336"/>
      <c r="DL21" s="1336"/>
      <c r="DM21" s="1336"/>
      <c r="DN21" s="1336"/>
      <c r="DO21" s="1336"/>
      <c r="DP21" s="1336"/>
      <c r="DQ21" s="1336"/>
      <c r="DR21" s="1336"/>
      <c r="DS21" s="1336"/>
      <c r="DT21" s="1336"/>
      <c r="DU21" s="1336"/>
      <c r="DV21" s="1336"/>
      <c r="DW21" s="1337"/>
      <c r="DX21" s="1335">
        <v>19464</v>
      </c>
      <c r="DY21" s="1336"/>
      <c r="DZ21" s="1336"/>
      <c r="EA21" s="1336"/>
      <c r="EB21" s="1336"/>
      <c r="EC21" s="1336"/>
      <c r="ED21" s="1336"/>
      <c r="EE21" s="1336"/>
      <c r="EF21" s="1336"/>
      <c r="EG21" s="1336"/>
      <c r="EH21" s="1336"/>
      <c r="EI21" s="1336"/>
      <c r="EJ21" s="1336"/>
      <c r="EK21" s="1336"/>
      <c r="EL21" s="1336"/>
      <c r="EM21" s="1336"/>
      <c r="EN21" s="1336"/>
      <c r="EO21" s="1337"/>
      <c r="EP21" s="1335">
        <f>DX21</f>
        <v>19464</v>
      </c>
      <c r="EQ21" s="1336"/>
      <c r="ER21" s="1336"/>
      <c r="ES21" s="1336"/>
      <c r="ET21" s="1336"/>
      <c r="EU21" s="1336"/>
      <c r="EV21" s="1336"/>
      <c r="EW21" s="1336"/>
      <c r="EX21" s="1336"/>
      <c r="EY21" s="1336"/>
      <c r="EZ21" s="1336"/>
      <c r="FA21" s="1336"/>
      <c r="FB21" s="1336"/>
      <c r="FC21" s="1336"/>
      <c r="FD21" s="1336"/>
      <c r="FE21" s="1336"/>
      <c r="FF21" s="1336"/>
      <c r="FG21" s="1341"/>
    </row>
    <row r="22" spans="1:163" s="55" customFormat="1" ht="12.75" customHeight="1" thickBot="1" x14ac:dyDescent="0.3">
      <c r="A22" s="26"/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2"/>
      <c r="AP22" s="457"/>
      <c r="AQ22" s="458"/>
      <c r="AR22" s="458"/>
      <c r="AS22" s="458"/>
      <c r="AT22" s="458"/>
      <c r="AU22" s="458"/>
      <c r="AV22" s="458"/>
      <c r="AW22" s="458"/>
      <c r="AX22" s="458"/>
      <c r="AY22" s="458"/>
      <c r="AZ22" s="458"/>
      <c r="BA22" s="458"/>
      <c r="BB22" s="458"/>
      <c r="BC22" s="458"/>
      <c r="BD22" s="1344"/>
      <c r="BE22" s="1339"/>
      <c r="BF22" s="1339"/>
      <c r="BG22" s="1339"/>
      <c r="BH22" s="1339"/>
      <c r="BI22" s="1339"/>
      <c r="BJ22" s="1339"/>
      <c r="BK22" s="1339"/>
      <c r="BL22" s="1339"/>
      <c r="BM22" s="1339"/>
      <c r="BN22" s="1339"/>
      <c r="BO22" s="1339"/>
      <c r="BP22" s="1339"/>
      <c r="BQ22" s="1339"/>
      <c r="BR22" s="1339"/>
      <c r="BS22" s="1339"/>
      <c r="BT22" s="1339"/>
      <c r="BU22" s="1339"/>
      <c r="BV22" s="1338"/>
      <c r="BW22" s="1339"/>
      <c r="BX22" s="1339"/>
      <c r="BY22" s="1339"/>
      <c r="BZ22" s="1339"/>
      <c r="CA22" s="1339"/>
      <c r="CB22" s="1339"/>
      <c r="CC22" s="1339"/>
      <c r="CD22" s="1339"/>
      <c r="CE22" s="1339"/>
      <c r="CF22" s="1339"/>
      <c r="CG22" s="1339"/>
      <c r="CH22" s="1339"/>
      <c r="CI22" s="1339"/>
      <c r="CJ22" s="1339"/>
      <c r="CK22" s="1339"/>
      <c r="CL22" s="1339"/>
      <c r="CM22" s="1340"/>
      <c r="CN22" s="1338"/>
      <c r="CO22" s="1339"/>
      <c r="CP22" s="1339"/>
      <c r="CQ22" s="1339"/>
      <c r="CR22" s="1339"/>
      <c r="CS22" s="1339"/>
      <c r="CT22" s="1339"/>
      <c r="CU22" s="1339"/>
      <c r="CV22" s="1339"/>
      <c r="CW22" s="1339"/>
      <c r="CX22" s="1339"/>
      <c r="CY22" s="1339"/>
      <c r="CZ22" s="1339"/>
      <c r="DA22" s="1339"/>
      <c r="DB22" s="1339"/>
      <c r="DC22" s="1339"/>
      <c r="DD22" s="1339"/>
      <c r="DE22" s="1340"/>
      <c r="DF22" s="1338"/>
      <c r="DG22" s="1339"/>
      <c r="DH22" s="1339"/>
      <c r="DI22" s="1339"/>
      <c r="DJ22" s="1339"/>
      <c r="DK22" s="1339"/>
      <c r="DL22" s="1339"/>
      <c r="DM22" s="1339"/>
      <c r="DN22" s="1339"/>
      <c r="DO22" s="1339"/>
      <c r="DP22" s="1339"/>
      <c r="DQ22" s="1339"/>
      <c r="DR22" s="1339"/>
      <c r="DS22" s="1339"/>
      <c r="DT22" s="1339"/>
      <c r="DU22" s="1339"/>
      <c r="DV22" s="1339"/>
      <c r="DW22" s="1340"/>
      <c r="DX22" s="1338"/>
      <c r="DY22" s="1339"/>
      <c r="DZ22" s="1339"/>
      <c r="EA22" s="1339"/>
      <c r="EB22" s="1339"/>
      <c r="EC22" s="1339"/>
      <c r="ED22" s="1339"/>
      <c r="EE22" s="1339"/>
      <c r="EF22" s="1339"/>
      <c r="EG22" s="1339"/>
      <c r="EH22" s="1339"/>
      <c r="EI22" s="1339"/>
      <c r="EJ22" s="1339"/>
      <c r="EK22" s="1339"/>
      <c r="EL22" s="1339"/>
      <c r="EM22" s="1339"/>
      <c r="EN22" s="1339"/>
      <c r="EO22" s="1340"/>
      <c r="EP22" s="1338"/>
      <c r="EQ22" s="1339"/>
      <c r="ER22" s="1339"/>
      <c r="ES22" s="1339"/>
      <c r="ET22" s="1339"/>
      <c r="EU22" s="1339"/>
      <c r="EV22" s="1339"/>
      <c r="EW22" s="1339"/>
      <c r="EX22" s="1339"/>
      <c r="EY22" s="1339"/>
      <c r="EZ22" s="1339"/>
      <c r="FA22" s="1339"/>
      <c r="FB22" s="1339"/>
      <c r="FC22" s="1339"/>
      <c r="FD22" s="1339"/>
      <c r="FE22" s="1339"/>
      <c r="FF22" s="1339"/>
      <c r="FG22" s="1342"/>
    </row>
    <row r="23" spans="1:163" ht="14.25" customHeight="1" x14ac:dyDescent="0.2"/>
    <row r="24" spans="1:163" ht="13.5" customHeight="1" x14ac:dyDescent="0.2"/>
    <row r="25" spans="1:163" ht="14.25" customHeight="1" x14ac:dyDescent="0.2"/>
    <row r="26" spans="1:163" ht="13.5" customHeight="1" x14ac:dyDescent="0.2"/>
    <row r="27" spans="1:163" ht="14.25" customHeight="1" x14ac:dyDescent="0.2"/>
    <row r="28" spans="1:163" ht="17.25" customHeight="1" x14ac:dyDescent="0.2"/>
    <row r="29" spans="1:163" ht="16.5" customHeight="1" x14ac:dyDescent="0.2"/>
    <row r="30" spans="1:163" ht="12.75" customHeight="1" x14ac:dyDescent="0.2"/>
    <row r="31" spans="1:163" ht="14.25" customHeight="1" x14ac:dyDescent="0.2"/>
    <row r="32" spans="1:163" ht="13.5" customHeight="1" x14ac:dyDescent="0.2"/>
  </sheetData>
  <mergeCells count="90">
    <mergeCell ref="DX10:EO10"/>
    <mergeCell ref="EP10:FG10"/>
    <mergeCell ref="A2:FG2"/>
    <mergeCell ref="A4:AO7"/>
    <mergeCell ref="AP4:BC7"/>
    <mergeCell ref="BK4:CI4"/>
    <mergeCell ref="CN4:DW4"/>
    <mergeCell ref="DX4:FG4"/>
    <mergeCell ref="BO5:BR5"/>
    <mergeCell ref="BS5:BX5"/>
    <mergeCell ref="CY5:DB5"/>
    <mergeCell ref="DC5:DH5"/>
    <mergeCell ref="EI5:EL5"/>
    <mergeCell ref="EM5:ER5"/>
    <mergeCell ref="BD7:BU7"/>
    <mergeCell ref="BV7:CM7"/>
    <mergeCell ref="CN7:DE7"/>
    <mergeCell ref="DF7:DW7"/>
    <mergeCell ref="DX7:EO7"/>
    <mergeCell ref="EP7:FG7"/>
    <mergeCell ref="DX8:EO8"/>
    <mergeCell ref="EP8:FG8"/>
    <mergeCell ref="CN8:DE8"/>
    <mergeCell ref="DF8:DW8"/>
    <mergeCell ref="B9:AO9"/>
    <mergeCell ref="B8:AO8"/>
    <mergeCell ref="AP8:BC8"/>
    <mergeCell ref="BD8:BU8"/>
    <mergeCell ref="BV8:CM8"/>
    <mergeCell ref="AP9:BC9"/>
    <mergeCell ref="DX9:EO9"/>
    <mergeCell ref="EP9:FG9"/>
    <mergeCell ref="DF9:DW9"/>
    <mergeCell ref="B10:AO10"/>
    <mergeCell ref="B11:AO12"/>
    <mergeCell ref="AP11:BC12"/>
    <mergeCell ref="BD11:BU12"/>
    <mergeCell ref="BV11:CM12"/>
    <mergeCell ref="AP10:BC10"/>
    <mergeCell ref="CN10:DE10"/>
    <mergeCell ref="DF10:DW10"/>
    <mergeCell ref="BD9:BU9"/>
    <mergeCell ref="BD10:BU10"/>
    <mergeCell ref="BV10:CM10"/>
    <mergeCell ref="BV9:CM9"/>
    <mergeCell ref="CN9:DE9"/>
    <mergeCell ref="DX11:EO12"/>
    <mergeCell ref="EP11:FG12"/>
    <mergeCell ref="B13:AO14"/>
    <mergeCell ref="AP13:BC14"/>
    <mergeCell ref="BD13:BU14"/>
    <mergeCell ref="BV13:CM14"/>
    <mergeCell ref="CN13:DE14"/>
    <mergeCell ref="DF13:DW14"/>
    <mergeCell ref="DX13:EO14"/>
    <mergeCell ref="CN11:DE12"/>
    <mergeCell ref="EP13:FG14"/>
    <mergeCell ref="DF11:DW12"/>
    <mergeCell ref="B15:AO16"/>
    <mergeCell ref="AP15:BC16"/>
    <mergeCell ref="BD15:BU16"/>
    <mergeCell ref="BV15:CM16"/>
    <mergeCell ref="CN15:DE16"/>
    <mergeCell ref="DF15:DW16"/>
    <mergeCell ref="DX15:EO16"/>
    <mergeCell ref="EP15:FG16"/>
    <mergeCell ref="DX17:EO18"/>
    <mergeCell ref="EP17:FG18"/>
    <mergeCell ref="DF19:DW20"/>
    <mergeCell ref="DX19:EO20"/>
    <mergeCell ref="EP19:FG20"/>
    <mergeCell ref="B17:AO18"/>
    <mergeCell ref="AP17:BC18"/>
    <mergeCell ref="BD17:BU18"/>
    <mergeCell ref="BV17:CM18"/>
    <mergeCell ref="CN17:DE18"/>
    <mergeCell ref="DF17:DW18"/>
    <mergeCell ref="B19:AO20"/>
    <mergeCell ref="AP19:BC20"/>
    <mergeCell ref="BD19:BU20"/>
    <mergeCell ref="BV19:CM20"/>
    <mergeCell ref="CN19:DE20"/>
    <mergeCell ref="DX21:EO22"/>
    <mergeCell ref="EP21:FG22"/>
    <mergeCell ref="B21:AO22"/>
    <mergeCell ref="AP21:BC22"/>
    <mergeCell ref="BD21:BU22"/>
    <mergeCell ref="BV21:CM22"/>
    <mergeCell ref="CN21:DE22"/>
    <mergeCell ref="DF21:DW22"/>
  </mergeCells>
  <printOptions horizontalCentered="1"/>
  <pageMargins left="0.51181102362204722" right="0.43307086614173229" top="0.78740157480314965" bottom="0.39370078740157483" header="0.19685039370078741" footer="0.19685039370078741"/>
  <pageSetup paperSize="9" scale="98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46"/>
  <sheetViews>
    <sheetView view="pageBreakPreview" topLeftCell="J1" zoomScaleNormal="100" zoomScaleSheetLayoutView="100" workbookViewId="0">
      <selection activeCell="A2" sqref="A2:FG2"/>
    </sheetView>
  </sheetViews>
  <sheetFormatPr defaultColWidth="0.85546875" defaultRowHeight="12" customHeight="1" x14ac:dyDescent="0.2"/>
  <cols>
    <col min="1" max="21" width="0.85546875" style="70"/>
    <col min="22" max="22" width="1.85546875" style="70" customWidth="1"/>
    <col min="23" max="37" width="0.85546875" style="70"/>
    <col min="38" max="38" width="2.7109375" style="70" bestFit="1" customWidth="1"/>
    <col min="39" max="16384" width="0.85546875" style="70"/>
  </cols>
  <sheetData>
    <row r="1" spans="1:163" ht="18" customHeight="1" x14ac:dyDescent="0.2"/>
    <row r="2" spans="1:163" s="78" customFormat="1" ht="14.25" customHeight="1" x14ac:dyDescent="0.25">
      <c r="A2" s="1424" t="s">
        <v>41</v>
      </c>
      <c r="B2" s="1424"/>
      <c r="C2" s="1424"/>
      <c r="D2" s="1424"/>
      <c r="E2" s="1424"/>
      <c r="F2" s="1424"/>
      <c r="G2" s="1424"/>
      <c r="H2" s="1424"/>
      <c r="I2" s="1424"/>
      <c r="J2" s="1424"/>
      <c r="K2" s="1424"/>
      <c r="L2" s="1424"/>
      <c r="M2" s="1424"/>
      <c r="N2" s="1424"/>
      <c r="O2" s="1424"/>
      <c r="P2" s="1424"/>
      <c r="Q2" s="1424"/>
      <c r="R2" s="1424"/>
      <c r="S2" s="1424"/>
      <c r="T2" s="1424"/>
      <c r="U2" s="1424"/>
      <c r="V2" s="1424"/>
      <c r="W2" s="1424"/>
      <c r="X2" s="1424"/>
      <c r="Y2" s="1424"/>
      <c r="Z2" s="1424"/>
      <c r="AA2" s="1424"/>
      <c r="AB2" s="1424"/>
      <c r="AC2" s="1424"/>
      <c r="AD2" s="1424"/>
      <c r="AE2" s="1424"/>
      <c r="AF2" s="1424"/>
      <c r="AG2" s="1424"/>
      <c r="AH2" s="1424"/>
      <c r="AI2" s="1424"/>
      <c r="AJ2" s="1424"/>
      <c r="AK2" s="1424"/>
      <c r="AL2" s="1424"/>
      <c r="AM2" s="1424"/>
      <c r="AN2" s="1424"/>
      <c r="AO2" s="1424"/>
      <c r="AP2" s="1424"/>
      <c r="AQ2" s="1424"/>
      <c r="AR2" s="1424"/>
      <c r="AS2" s="1424"/>
      <c r="AT2" s="1424"/>
      <c r="AU2" s="1424"/>
      <c r="AV2" s="1424"/>
      <c r="AW2" s="1424"/>
      <c r="AX2" s="1424"/>
      <c r="AY2" s="1424"/>
      <c r="AZ2" s="1424"/>
      <c r="BA2" s="1424"/>
      <c r="BB2" s="1424"/>
      <c r="BC2" s="1424"/>
      <c r="BD2" s="1424"/>
      <c r="BE2" s="1424"/>
      <c r="BF2" s="1424"/>
      <c r="BG2" s="1424"/>
      <c r="BH2" s="1424"/>
      <c r="BI2" s="1424"/>
      <c r="BJ2" s="1424"/>
      <c r="BK2" s="1424"/>
      <c r="BL2" s="1424"/>
      <c r="BM2" s="1424"/>
      <c r="BN2" s="1424"/>
      <c r="BO2" s="1424"/>
      <c r="BP2" s="1424"/>
      <c r="BQ2" s="1424"/>
      <c r="BR2" s="1424"/>
      <c r="BS2" s="1424"/>
      <c r="BT2" s="1424"/>
      <c r="BU2" s="1424"/>
      <c r="BV2" s="1424"/>
      <c r="BW2" s="1424"/>
      <c r="BX2" s="1424"/>
      <c r="BY2" s="1424"/>
      <c r="BZ2" s="1424"/>
      <c r="CA2" s="1424"/>
      <c r="CB2" s="1424"/>
      <c r="CC2" s="1424"/>
      <c r="CD2" s="1424"/>
      <c r="CE2" s="1424"/>
      <c r="CF2" s="1424"/>
      <c r="CG2" s="1424"/>
      <c r="CH2" s="1424"/>
      <c r="CI2" s="1424"/>
      <c r="CJ2" s="1424"/>
      <c r="CK2" s="1424"/>
      <c r="CL2" s="1424"/>
      <c r="CM2" s="1424"/>
      <c r="CN2" s="1424"/>
      <c r="CO2" s="1424"/>
      <c r="CP2" s="1424"/>
      <c r="CQ2" s="1424"/>
      <c r="CR2" s="1424"/>
      <c r="CS2" s="1424"/>
      <c r="CT2" s="1424"/>
      <c r="CU2" s="1424"/>
      <c r="CV2" s="1424"/>
      <c r="CW2" s="1424"/>
      <c r="CX2" s="1424"/>
      <c r="CY2" s="1424"/>
      <c r="CZ2" s="1424"/>
      <c r="DA2" s="1424"/>
      <c r="DB2" s="1424"/>
      <c r="DC2" s="1424"/>
      <c r="DD2" s="1424"/>
      <c r="DE2" s="1424"/>
      <c r="DF2" s="1424"/>
      <c r="DG2" s="1424"/>
      <c r="DH2" s="1424"/>
      <c r="DI2" s="1424"/>
      <c r="DJ2" s="1424"/>
      <c r="DK2" s="1424"/>
      <c r="DL2" s="1424"/>
      <c r="DM2" s="1424"/>
      <c r="DN2" s="1424"/>
      <c r="DO2" s="1424"/>
      <c r="DP2" s="1424"/>
      <c r="DQ2" s="1424"/>
      <c r="DR2" s="1424"/>
      <c r="DS2" s="1424"/>
      <c r="DT2" s="1424"/>
      <c r="DU2" s="1424"/>
      <c r="DV2" s="1424"/>
      <c r="DW2" s="1424"/>
      <c r="DX2" s="1424"/>
      <c r="DY2" s="1424"/>
      <c r="DZ2" s="1424"/>
      <c r="EA2" s="1424"/>
      <c r="EB2" s="1424"/>
      <c r="EC2" s="1424"/>
      <c r="ED2" s="1424"/>
      <c r="EE2" s="1424"/>
      <c r="EF2" s="1424"/>
      <c r="EG2" s="1424"/>
      <c r="EH2" s="1424"/>
      <c r="EI2" s="1424"/>
      <c r="EJ2" s="1424"/>
      <c r="EK2" s="1424"/>
      <c r="EL2" s="1424"/>
      <c r="EM2" s="1424"/>
      <c r="EN2" s="1424"/>
      <c r="EO2" s="1424"/>
      <c r="EP2" s="1424"/>
      <c r="EQ2" s="1424"/>
      <c r="ER2" s="1424"/>
      <c r="ES2" s="1424"/>
      <c r="ET2" s="1424"/>
      <c r="EU2" s="1424"/>
      <c r="EV2" s="1424"/>
      <c r="EW2" s="1424"/>
      <c r="EX2" s="1424"/>
      <c r="EY2" s="1424"/>
      <c r="EZ2" s="1424"/>
      <c r="FA2" s="1424"/>
      <c r="FB2" s="1424"/>
      <c r="FC2" s="1424"/>
      <c r="FD2" s="1424"/>
      <c r="FE2" s="1424"/>
      <c r="FF2" s="1424"/>
      <c r="FG2" s="1424"/>
    </row>
    <row r="3" spans="1:163" ht="14.25" customHeight="1" x14ac:dyDescent="0.2">
      <c r="EU3" s="79" t="s">
        <v>84</v>
      </c>
    </row>
    <row r="4" spans="1:163" ht="14.25" customHeight="1" x14ac:dyDescent="0.2">
      <c r="A4" s="1425" t="s">
        <v>10</v>
      </c>
      <c r="B4" s="1426"/>
      <c r="C4" s="1426"/>
      <c r="D4" s="1426"/>
      <c r="E4" s="1426"/>
      <c r="F4" s="1426"/>
      <c r="G4" s="1426"/>
      <c r="H4" s="1426"/>
      <c r="I4" s="1426"/>
      <c r="J4" s="1426"/>
      <c r="K4" s="1426"/>
      <c r="L4" s="1426"/>
      <c r="M4" s="1426"/>
      <c r="N4" s="1426"/>
      <c r="O4" s="1426"/>
      <c r="P4" s="1426"/>
      <c r="Q4" s="1426"/>
      <c r="R4" s="1426"/>
      <c r="S4" s="1426"/>
      <c r="T4" s="1426"/>
      <c r="U4" s="1426"/>
      <c r="V4" s="1427"/>
      <c r="W4" s="1434" t="s">
        <v>81</v>
      </c>
      <c r="X4" s="1435"/>
      <c r="Y4" s="1435"/>
      <c r="Z4" s="1435"/>
      <c r="AA4" s="1435"/>
      <c r="AB4" s="1435"/>
      <c r="AC4" s="1435"/>
      <c r="AD4" s="1435"/>
      <c r="AE4" s="1436"/>
      <c r="AF4" s="1425" t="s">
        <v>16</v>
      </c>
      <c r="AG4" s="1426"/>
      <c r="AH4" s="1426"/>
      <c r="AI4" s="1426"/>
      <c r="AJ4" s="1426"/>
      <c r="AK4" s="1426"/>
      <c r="AL4" s="1426"/>
      <c r="AM4" s="1426"/>
      <c r="AN4" s="1426"/>
      <c r="AO4" s="1426"/>
      <c r="AP4" s="1426"/>
      <c r="AQ4" s="1426"/>
      <c r="AR4" s="1427"/>
      <c r="AS4" s="1425" t="s">
        <v>42</v>
      </c>
      <c r="AT4" s="1426"/>
      <c r="AU4" s="1426"/>
      <c r="AV4" s="1426"/>
      <c r="AW4" s="1426"/>
      <c r="AX4" s="1426"/>
      <c r="AY4" s="1426"/>
      <c r="AZ4" s="1426"/>
      <c r="BA4" s="1426"/>
      <c r="BB4" s="1426"/>
      <c r="BC4" s="1426"/>
      <c r="BD4" s="1426"/>
      <c r="BE4" s="1426"/>
      <c r="BF4" s="1426"/>
      <c r="BG4" s="1426"/>
      <c r="BH4" s="1427"/>
      <c r="BI4" s="1446" t="s">
        <v>18</v>
      </c>
      <c r="BJ4" s="1447"/>
      <c r="BK4" s="1447"/>
      <c r="BL4" s="1447"/>
      <c r="BM4" s="1447"/>
      <c r="BN4" s="1447"/>
      <c r="BO4" s="1447"/>
      <c r="BP4" s="1447"/>
      <c r="BQ4" s="1447"/>
      <c r="BR4" s="1447"/>
      <c r="BS4" s="1447"/>
      <c r="BT4" s="1447"/>
      <c r="BU4" s="1447"/>
      <c r="BV4" s="1447"/>
      <c r="BW4" s="1447"/>
      <c r="BX4" s="1447"/>
      <c r="BY4" s="1447"/>
      <c r="BZ4" s="1447"/>
      <c r="CA4" s="1447"/>
      <c r="CB4" s="1447"/>
      <c r="CC4" s="1447"/>
      <c r="CD4" s="1447"/>
      <c r="CE4" s="1447"/>
      <c r="CF4" s="1447"/>
      <c r="CG4" s="1447"/>
      <c r="CH4" s="1447"/>
      <c r="CI4" s="1447"/>
      <c r="CJ4" s="1447"/>
      <c r="CK4" s="1447"/>
      <c r="CL4" s="1447"/>
      <c r="CM4" s="1447"/>
      <c r="CN4" s="1447"/>
      <c r="CO4" s="1447"/>
      <c r="CP4" s="1447"/>
      <c r="CQ4" s="1447"/>
      <c r="CR4" s="1447"/>
      <c r="CS4" s="1447"/>
      <c r="CT4" s="1447"/>
      <c r="CU4" s="1447"/>
      <c r="CV4" s="1447"/>
      <c r="CW4" s="1447"/>
      <c r="CX4" s="1447"/>
      <c r="CY4" s="1447"/>
      <c r="CZ4" s="1447"/>
      <c r="DA4" s="1447"/>
      <c r="DB4" s="1447"/>
      <c r="DC4" s="1447"/>
      <c r="DD4" s="1447"/>
      <c r="DE4" s="1447"/>
      <c r="DF4" s="1447"/>
      <c r="DG4" s="1447"/>
      <c r="DH4" s="1447"/>
      <c r="DI4" s="1447"/>
      <c r="DJ4" s="1447"/>
      <c r="DK4" s="1447"/>
      <c r="DL4" s="1447"/>
      <c r="DM4" s="1447"/>
      <c r="DN4" s="1447"/>
      <c r="DO4" s="1447"/>
      <c r="DP4" s="1447"/>
      <c r="DQ4" s="1447"/>
      <c r="DR4" s="1447"/>
      <c r="DS4" s="1447"/>
      <c r="DT4" s="1447"/>
      <c r="DU4" s="1447"/>
      <c r="DV4" s="1447"/>
      <c r="DW4" s="1447"/>
      <c r="DX4" s="1447"/>
      <c r="DY4" s="1447"/>
      <c r="DZ4" s="1447"/>
      <c r="EA4" s="1447"/>
      <c r="EB4" s="1447"/>
      <c r="EC4" s="1447"/>
      <c r="ED4" s="1447"/>
      <c r="EE4" s="1447"/>
      <c r="EF4" s="1447"/>
      <c r="EG4" s="1447"/>
      <c r="EH4" s="1447"/>
      <c r="EI4" s="1447"/>
      <c r="EJ4" s="1447"/>
      <c r="EK4" s="1447"/>
      <c r="EL4" s="1447"/>
      <c r="EM4" s="1447"/>
      <c r="EN4" s="1447"/>
      <c r="EO4" s="1447"/>
      <c r="EP4" s="1447"/>
      <c r="EQ4" s="1448"/>
      <c r="ER4" s="1425" t="s">
        <v>43</v>
      </c>
      <c r="ES4" s="1426"/>
      <c r="ET4" s="1426"/>
      <c r="EU4" s="1426"/>
      <c r="EV4" s="1426"/>
      <c r="EW4" s="1426"/>
      <c r="EX4" s="1426"/>
      <c r="EY4" s="1426"/>
      <c r="EZ4" s="1426"/>
      <c r="FA4" s="1426"/>
      <c r="FB4" s="1426"/>
      <c r="FC4" s="1426"/>
      <c r="FD4" s="1426"/>
      <c r="FE4" s="1426"/>
      <c r="FF4" s="1426"/>
      <c r="FG4" s="1427"/>
    </row>
    <row r="5" spans="1:163" ht="14.25" customHeight="1" x14ac:dyDescent="0.2">
      <c r="A5" s="1428"/>
      <c r="B5" s="1429"/>
      <c r="C5" s="1429"/>
      <c r="D5" s="1429"/>
      <c r="E5" s="1429"/>
      <c r="F5" s="1429"/>
      <c r="G5" s="1429"/>
      <c r="H5" s="1429"/>
      <c r="I5" s="1429"/>
      <c r="J5" s="1429"/>
      <c r="K5" s="1429"/>
      <c r="L5" s="1429"/>
      <c r="M5" s="1429"/>
      <c r="N5" s="1429"/>
      <c r="O5" s="1429"/>
      <c r="P5" s="1429"/>
      <c r="Q5" s="1429"/>
      <c r="R5" s="1429"/>
      <c r="S5" s="1429"/>
      <c r="T5" s="1429"/>
      <c r="U5" s="1429"/>
      <c r="V5" s="1430"/>
      <c r="W5" s="1437"/>
      <c r="X5" s="1438"/>
      <c r="Y5" s="1438"/>
      <c r="Z5" s="1438"/>
      <c r="AA5" s="1438"/>
      <c r="AB5" s="1438"/>
      <c r="AC5" s="1438"/>
      <c r="AD5" s="1438"/>
      <c r="AE5" s="1439"/>
      <c r="AF5" s="1428"/>
      <c r="AG5" s="1429"/>
      <c r="AH5" s="1429"/>
      <c r="AI5" s="1429"/>
      <c r="AJ5" s="1429"/>
      <c r="AK5" s="1429"/>
      <c r="AL5" s="1429"/>
      <c r="AM5" s="1429"/>
      <c r="AN5" s="1429"/>
      <c r="AO5" s="1429"/>
      <c r="AP5" s="1429"/>
      <c r="AQ5" s="1429"/>
      <c r="AR5" s="1430"/>
      <c r="AS5" s="1428"/>
      <c r="AT5" s="1429"/>
      <c r="AU5" s="1429"/>
      <c r="AV5" s="1429"/>
      <c r="AW5" s="1429"/>
      <c r="AX5" s="1429"/>
      <c r="AY5" s="1429"/>
      <c r="AZ5" s="1429"/>
      <c r="BA5" s="1429"/>
      <c r="BB5" s="1429"/>
      <c r="BC5" s="1429"/>
      <c r="BD5" s="1429"/>
      <c r="BE5" s="1429"/>
      <c r="BF5" s="1429"/>
      <c r="BG5" s="1429"/>
      <c r="BH5" s="1430"/>
      <c r="BI5" s="1446" t="s">
        <v>35</v>
      </c>
      <c r="BJ5" s="1447"/>
      <c r="BK5" s="1447"/>
      <c r="BL5" s="1447"/>
      <c r="BM5" s="1447"/>
      <c r="BN5" s="1447"/>
      <c r="BO5" s="1447"/>
      <c r="BP5" s="1447"/>
      <c r="BQ5" s="1447"/>
      <c r="BR5" s="1447"/>
      <c r="BS5" s="1447"/>
      <c r="BT5" s="1447"/>
      <c r="BU5" s="1447"/>
      <c r="BV5" s="1447"/>
      <c r="BW5" s="1447"/>
      <c r="BX5" s="1447"/>
      <c r="BY5" s="1447"/>
      <c r="BZ5" s="1447"/>
      <c r="CA5" s="1447"/>
      <c r="CB5" s="1447"/>
      <c r="CC5" s="1447"/>
      <c r="CD5" s="1447"/>
      <c r="CE5" s="1447"/>
      <c r="CF5" s="1447"/>
      <c r="CG5" s="1447"/>
      <c r="CH5" s="1447"/>
      <c r="CI5" s="1447"/>
      <c r="CJ5" s="1447"/>
      <c r="CK5" s="1447"/>
      <c r="CL5" s="1447"/>
      <c r="CM5" s="1447"/>
      <c r="CN5" s="1447"/>
      <c r="CO5" s="1447"/>
      <c r="CP5" s="1447"/>
      <c r="CQ5" s="1447"/>
      <c r="CR5" s="1448"/>
      <c r="CS5" s="1446" t="s">
        <v>21</v>
      </c>
      <c r="CT5" s="1447"/>
      <c r="CU5" s="1447"/>
      <c r="CV5" s="1447"/>
      <c r="CW5" s="1447"/>
      <c r="CX5" s="1447"/>
      <c r="CY5" s="1447"/>
      <c r="CZ5" s="1447"/>
      <c r="DA5" s="1447"/>
      <c r="DB5" s="1447"/>
      <c r="DC5" s="1447"/>
      <c r="DD5" s="1447"/>
      <c r="DE5" s="1447"/>
      <c r="DF5" s="1447"/>
      <c r="DG5" s="1447"/>
      <c r="DH5" s="1447"/>
      <c r="DI5" s="1447"/>
      <c r="DJ5" s="1447"/>
      <c r="DK5" s="1447"/>
      <c r="DL5" s="1447"/>
      <c r="DM5" s="1447"/>
      <c r="DN5" s="1447"/>
      <c r="DO5" s="1447"/>
      <c r="DP5" s="1447"/>
      <c r="DQ5" s="1447"/>
      <c r="DR5" s="1447"/>
      <c r="DS5" s="1447"/>
      <c r="DT5" s="1447"/>
      <c r="DU5" s="1447"/>
      <c r="DV5" s="1447"/>
      <c r="DW5" s="1447"/>
      <c r="DX5" s="1447"/>
      <c r="DY5" s="1447"/>
      <c r="DZ5" s="1448"/>
      <c r="EA5" s="1449" t="s">
        <v>44</v>
      </c>
      <c r="EB5" s="1450"/>
      <c r="EC5" s="1450"/>
      <c r="ED5" s="1450"/>
      <c r="EE5" s="1450"/>
      <c r="EF5" s="1450"/>
      <c r="EG5" s="1450"/>
      <c r="EH5" s="1450"/>
      <c r="EI5" s="1450"/>
      <c r="EJ5" s="1450"/>
      <c r="EK5" s="1450"/>
      <c r="EL5" s="1450"/>
      <c r="EM5" s="1450"/>
      <c r="EN5" s="1450"/>
      <c r="EO5" s="1450"/>
      <c r="EP5" s="1450"/>
      <c r="EQ5" s="1451"/>
      <c r="ER5" s="1428"/>
      <c r="ES5" s="1429"/>
      <c r="ET5" s="1429"/>
      <c r="EU5" s="1429"/>
      <c r="EV5" s="1429"/>
      <c r="EW5" s="1429"/>
      <c r="EX5" s="1429"/>
      <c r="EY5" s="1429"/>
      <c r="EZ5" s="1429"/>
      <c r="FA5" s="1429"/>
      <c r="FB5" s="1429"/>
      <c r="FC5" s="1429"/>
      <c r="FD5" s="1429"/>
      <c r="FE5" s="1429"/>
      <c r="FF5" s="1429"/>
      <c r="FG5" s="1430"/>
    </row>
    <row r="6" spans="1:163" ht="54.75" customHeight="1" thickBot="1" x14ac:dyDescent="0.25">
      <c r="A6" s="1431"/>
      <c r="B6" s="1432"/>
      <c r="C6" s="1432"/>
      <c r="D6" s="1432"/>
      <c r="E6" s="1432"/>
      <c r="F6" s="1432"/>
      <c r="G6" s="1432"/>
      <c r="H6" s="1432"/>
      <c r="I6" s="1432"/>
      <c r="J6" s="1432"/>
      <c r="K6" s="1432"/>
      <c r="L6" s="1432"/>
      <c r="M6" s="1432"/>
      <c r="N6" s="1432"/>
      <c r="O6" s="1432"/>
      <c r="P6" s="1432"/>
      <c r="Q6" s="1432"/>
      <c r="R6" s="1432"/>
      <c r="S6" s="1432"/>
      <c r="T6" s="1432"/>
      <c r="U6" s="1432"/>
      <c r="V6" s="1433"/>
      <c r="W6" s="1440"/>
      <c r="X6" s="1441"/>
      <c r="Y6" s="1441"/>
      <c r="Z6" s="1441"/>
      <c r="AA6" s="1441"/>
      <c r="AB6" s="1441"/>
      <c r="AC6" s="1441"/>
      <c r="AD6" s="1441"/>
      <c r="AE6" s="1442"/>
      <c r="AF6" s="1428"/>
      <c r="AG6" s="1429"/>
      <c r="AH6" s="1429"/>
      <c r="AI6" s="1429"/>
      <c r="AJ6" s="1429"/>
      <c r="AK6" s="1429"/>
      <c r="AL6" s="1429"/>
      <c r="AM6" s="1429"/>
      <c r="AN6" s="1429"/>
      <c r="AO6" s="1429"/>
      <c r="AP6" s="1429"/>
      <c r="AQ6" s="1429"/>
      <c r="AR6" s="1430"/>
      <c r="AS6" s="1443"/>
      <c r="AT6" s="1444"/>
      <c r="AU6" s="1444"/>
      <c r="AV6" s="1444"/>
      <c r="AW6" s="1444"/>
      <c r="AX6" s="1444"/>
      <c r="AY6" s="1444"/>
      <c r="AZ6" s="1444"/>
      <c r="BA6" s="1444"/>
      <c r="BB6" s="1444"/>
      <c r="BC6" s="1444"/>
      <c r="BD6" s="1444"/>
      <c r="BE6" s="1444"/>
      <c r="BF6" s="1444"/>
      <c r="BG6" s="1444"/>
      <c r="BH6" s="1445"/>
      <c r="BI6" s="1455" t="s">
        <v>178</v>
      </c>
      <c r="BJ6" s="1456"/>
      <c r="BK6" s="1456"/>
      <c r="BL6" s="1456"/>
      <c r="BM6" s="1456"/>
      <c r="BN6" s="1456"/>
      <c r="BO6" s="1456"/>
      <c r="BP6" s="1456"/>
      <c r="BQ6" s="1456"/>
      <c r="BR6" s="1456"/>
      <c r="BS6" s="1456"/>
      <c r="BT6" s="1456"/>
      <c r="BU6" s="1456"/>
      <c r="BV6" s="1456"/>
      <c r="BW6" s="1456"/>
      <c r="BX6" s="1456"/>
      <c r="BY6" s="1456"/>
      <c r="BZ6" s="1457"/>
      <c r="CA6" s="1455" t="s">
        <v>161</v>
      </c>
      <c r="CB6" s="1456"/>
      <c r="CC6" s="1456"/>
      <c r="CD6" s="1456"/>
      <c r="CE6" s="1456"/>
      <c r="CF6" s="1456"/>
      <c r="CG6" s="1456"/>
      <c r="CH6" s="1456"/>
      <c r="CI6" s="1456"/>
      <c r="CJ6" s="1456"/>
      <c r="CK6" s="1456"/>
      <c r="CL6" s="1456"/>
      <c r="CM6" s="1456"/>
      <c r="CN6" s="1456"/>
      <c r="CO6" s="1456"/>
      <c r="CP6" s="1456"/>
      <c r="CQ6" s="1456"/>
      <c r="CR6" s="1457"/>
      <c r="CS6" s="1455" t="s">
        <v>36</v>
      </c>
      <c r="CT6" s="1456"/>
      <c r="CU6" s="1456"/>
      <c r="CV6" s="1456"/>
      <c r="CW6" s="1456"/>
      <c r="CX6" s="1456"/>
      <c r="CY6" s="1456"/>
      <c r="CZ6" s="1456"/>
      <c r="DA6" s="1456"/>
      <c r="DB6" s="1456"/>
      <c r="DC6" s="1456"/>
      <c r="DD6" s="1456"/>
      <c r="DE6" s="1456"/>
      <c r="DF6" s="1456"/>
      <c r="DG6" s="1456"/>
      <c r="DH6" s="1456"/>
      <c r="DI6" s="1457"/>
      <c r="DJ6" s="1455" t="s">
        <v>160</v>
      </c>
      <c r="DK6" s="1456"/>
      <c r="DL6" s="1456"/>
      <c r="DM6" s="1456"/>
      <c r="DN6" s="1456"/>
      <c r="DO6" s="1456"/>
      <c r="DP6" s="1456"/>
      <c r="DQ6" s="1456"/>
      <c r="DR6" s="1456"/>
      <c r="DS6" s="1456"/>
      <c r="DT6" s="1456"/>
      <c r="DU6" s="1456"/>
      <c r="DV6" s="1456"/>
      <c r="DW6" s="1456"/>
      <c r="DX6" s="1456"/>
      <c r="DY6" s="1456"/>
      <c r="DZ6" s="1457"/>
      <c r="EA6" s="1452"/>
      <c r="EB6" s="1453"/>
      <c r="EC6" s="1453"/>
      <c r="ED6" s="1453"/>
      <c r="EE6" s="1453"/>
      <c r="EF6" s="1453"/>
      <c r="EG6" s="1453"/>
      <c r="EH6" s="1453"/>
      <c r="EI6" s="1453"/>
      <c r="EJ6" s="1453"/>
      <c r="EK6" s="1453"/>
      <c r="EL6" s="1453"/>
      <c r="EM6" s="1453"/>
      <c r="EN6" s="1453"/>
      <c r="EO6" s="1453"/>
      <c r="EP6" s="1453"/>
      <c r="EQ6" s="1454"/>
      <c r="ER6" s="1443"/>
      <c r="ES6" s="1444"/>
      <c r="ET6" s="1444"/>
      <c r="EU6" s="1444"/>
      <c r="EV6" s="1444"/>
      <c r="EW6" s="1444"/>
      <c r="EX6" s="1444"/>
      <c r="EY6" s="1444"/>
      <c r="EZ6" s="1444"/>
      <c r="FA6" s="1444"/>
      <c r="FB6" s="1444"/>
      <c r="FC6" s="1444"/>
      <c r="FD6" s="1444"/>
      <c r="FE6" s="1444"/>
      <c r="FF6" s="1444"/>
      <c r="FG6" s="1445"/>
    </row>
    <row r="7" spans="1:163" ht="18" customHeight="1" x14ac:dyDescent="0.2">
      <c r="A7" s="65"/>
      <c r="B7" s="1418" t="s">
        <v>92</v>
      </c>
      <c r="C7" s="1418"/>
      <c r="D7" s="1418"/>
      <c r="E7" s="1418"/>
      <c r="F7" s="1418"/>
      <c r="G7" s="1418"/>
      <c r="H7" s="1418"/>
      <c r="I7" s="1418"/>
      <c r="J7" s="1418"/>
      <c r="K7" s="1418"/>
      <c r="L7" s="1418"/>
      <c r="M7" s="1418"/>
      <c r="N7" s="1418"/>
      <c r="O7" s="1418"/>
      <c r="P7" s="1418"/>
      <c r="Q7" s="1418"/>
      <c r="R7" s="1418"/>
      <c r="S7" s="1418"/>
      <c r="T7" s="1418"/>
      <c r="U7" s="1418"/>
      <c r="V7" s="1418"/>
      <c r="W7" s="1280">
        <v>5551</v>
      </c>
      <c r="X7" s="1281"/>
      <c r="Y7" s="1281"/>
      <c r="Z7" s="1281"/>
      <c r="AA7" s="1281"/>
      <c r="AB7" s="1281"/>
      <c r="AC7" s="1281"/>
      <c r="AD7" s="1281"/>
      <c r="AE7" s="1282"/>
      <c r="AF7" s="65"/>
      <c r="AG7" s="66"/>
      <c r="AH7" s="66"/>
      <c r="AI7" s="66"/>
      <c r="AJ7" s="66"/>
      <c r="AK7" s="67" t="s">
        <v>9</v>
      </c>
      <c r="AL7" s="1380" t="s">
        <v>303</v>
      </c>
      <c r="AM7" s="1380"/>
      <c r="AN7" s="1380"/>
      <c r="AO7" s="68" t="s">
        <v>0</v>
      </c>
      <c r="AP7" s="68"/>
      <c r="AQ7" s="68"/>
      <c r="AR7" s="68"/>
      <c r="AS7" s="307">
        <f>AS11+AS13+AS15</f>
        <v>993394</v>
      </c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9"/>
      <c r="BI7" s="310">
        <f>BI11+BI13</f>
        <v>500000</v>
      </c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9"/>
      <c r="CA7" s="310">
        <f>CA11+CA13</f>
        <v>0</v>
      </c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8"/>
      <c r="CO7" s="308"/>
      <c r="CP7" s="308"/>
      <c r="CQ7" s="308"/>
      <c r="CR7" s="309"/>
      <c r="CS7" s="1422">
        <f>CS11+CS13</f>
        <v>0</v>
      </c>
      <c r="CT7" s="313"/>
      <c r="CU7" s="313"/>
      <c r="CV7" s="313"/>
      <c r="CW7" s="313"/>
      <c r="CX7" s="313"/>
      <c r="CY7" s="313"/>
      <c r="CZ7" s="313"/>
      <c r="DA7" s="313"/>
      <c r="DB7" s="313"/>
      <c r="DC7" s="313"/>
      <c r="DD7" s="313"/>
      <c r="DE7" s="313"/>
      <c r="DF7" s="313"/>
      <c r="DG7" s="313"/>
      <c r="DH7" s="313"/>
      <c r="DI7" s="1423"/>
      <c r="DJ7" s="1422">
        <f>DJ11+DJ13</f>
        <v>0</v>
      </c>
      <c r="DK7" s="313"/>
      <c r="DL7" s="313"/>
      <c r="DM7" s="313"/>
      <c r="DN7" s="313"/>
      <c r="DO7" s="313"/>
      <c r="DP7" s="313"/>
      <c r="DQ7" s="313"/>
      <c r="DR7" s="313"/>
      <c r="DS7" s="313"/>
      <c r="DT7" s="313"/>
      <c r="DU7" s="313"/>
      <c r="DV7" s="313"/>
      <c r="DW7" s="313"/>
      <c r="DX7" s="313"/>
      <c r="DY7" s="313"/>
      <c r="DZ7" s="1423"/>
      <c r="EA7" s="1228" t="s">
        <v>516</v>
      </c>
      <c r="EB7" s="1229"/>
      <c r="EC7" s="1229"/>
      <c r="ED7" s="1229"/>
      <c r="EE7" s="1229"/>
      <c r="EF7" s="1229"/>
      <c r="EG7" s="1229"/>
      <c r="EH7" s="1229"/>
      <c r="EI7" s="1229"/>
      <c r="EJ7" s="1229"/>
      <c r="EK7" s="1229"/>
      <c r="EL7" s="1229"/>
      <c r="EM7" s="1229"/>
      <c r="EN7" s="1229"/>
      <c r="EO7" s="1229"/>
      <c r="EP7" s="1229"/>
      <c r="EQ7" s="1230"/>
      <c r="ER7" s="310">
        <v>870046</v>
      </c>
      <c r="ES7" s="308"/>
      <c r="ET7" s="308"/>
      <c r="EU7" s="308"/>
      <c r="EV7" s="308"/>
      <c r="EW7" s="308"/>
      <c r="EX7" s="308"/>
      <c r="EY7" s="308"/>
      <c r="EZ7" s="308"/>
      <c r="FA7" s="308"/>
      <c r="FB7" s="308"/>
      <c r="FC7" s="308"/>
      <c r="FD7" s="308"/>
      <c r="FE7" s="308"/>
      <c r="FF7" s="308"/>
      <c r="FG7" s="311"/>
    </row>
    <row r="8" spans="1:163" ht="6" customHeight="1" x14ac:dyDescent="0.2">
      <c r="A8" s="64"/>
      <c r="B8" s="1419"/>
      <c r="C8" s="1419"/>
      <c r="D8" s="1419"/>
      <c r="E8" s="1419"/>
      <c r="F8" s="1419"/>
      <c r="G8" s="1419"/>
      <c r="H8" s="1419"/>
      <c r="I8" s="1419"/>
      <c r="J8" s="1419"/>
      <c r="K8" s="1419"/>
      <c r="L8" s="1419"/>
      <c r="M8" s="1419"/>
      <c r="N8" s="1419"/>
      <c r="O8" s="1419"/>
      <c r="P8" s="1419"/>
      <c r="Q8" s="1419"/>
      <c r="R8" s="1419"/>
      <c r="S8" s="1419"/>
      <c r="T8" s="1419"/>
      <c r="U8" s="1419"/>
      <c r="V8" s="1419"/>
      <c r="W8" s="1377"/>
      <c r="X8" s="1378"/>
      <c r="Y8" s="1378"/>
      <c r="Z8" s="1378"/>
      <c r="AA8" s="1378"/>
      <c r="AB8" s="1378"/>
      <c r="AC8" s="1378"/>
      <c r="AD8" s="1378"/>
      <c r="AE8" s="1379"/>
      <c r="AF8" s="80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277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78"/>
      <c r="BI8" s="258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78"/>
      <c r="CA8" s="258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78"/>
      <c r="CS8" s="328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329"/>
      <c r="DJ8" s="328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329"/>
      <c r="EA8" s="286"/>
      <c r="EB8" s="287"/>
      <c r="EC8" s="287"/>
      <c r="ED8" s="287"/>
      <c r="EE8" s="287"/>
      <c r="EF8" s="287"/>
      <c r="EG8" s="287"/>
      <c r="EH8" s="287"/>
      <c r="EI8" s="287"/>
      <c r="EJ8" s="287"/>
      <c r="EK8" s="287"/>
      <c r="EL8" s="287"/>
      <c r="EM8" s="287"/>
      <c r="EN8" s="287"/>
      <c r="EO8" s="287"/>
      <c r="EP8" s="287"/>
      <c r="EQ8" s="288"/>
      <c r="ER8" s="258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59"/>
      <c r="FF8" s="259"/>
      <c r="FG8" s="260"/>
    </row>
    <row r="9" spans="1:163" ht="18" customHeight="1" x14ac:dyDescent="0.2">
      <c r="A9" s="64"/>
      <c r="B9" s="1419"/>
      <c r="C9" s="1419"/>
      <c r="D9" s="1419"/>
      <c r="E9" s="1419"/>
      <c r="F9" s="1419"/>
      <c r="G9" s="1419"/>
      <c r="H9" s="1419"/>
      <c r="I9" s="1419"/>
      <c r="J9" s="1419"/>
      <c r="K9" s="1419"/>
      <c r="L9" s="1419"/>
      <c r="M9" s="1419"/>
      <c r="N9" s="1419"/>
      <c r="O9" s="1419"/>
      <c r="P9" s="1419"/>
      <c r="Q9" s="1419"/>
      <c r="R9" s="1419"/>
      <c r="S9" s="1419"/>
      <c r="T9" s="1419"/>
      <c r="U9" s="1419"/>
      <c r="V9" s="1419"/>
      <c r="W9" s="1280">
        <v>5571</v>
      </c>
      <c r="X9" s="1281"/>
      <c r="Y9" s="1281"/>
      <c r="Z9" s="1281"/>
      <c r="AA9" s="1281"/>
      <c r="AB9" s="1281"/>
      <c r="AC9" s="1281"/>
      <c r="AD9" s="1281"/>
      <c r="AE9" s="1282"/>
      <c r="AF9" s="65"/>
      <c r="AG9" s="66"/>
      <c r="AH9" s="66"/>
      <c r="AI9" s="66"/>
      <c r="AJ9" s="66"/>
      <c r="AK9" s="82" t="s">
        <v>9</v>
      </c>
      <c r="AL9" s="1414" t="s">
        <v>80</v>
      </c>
      <c r="AM9" s="1414"/>
      <c r="AN9" s="1414"/>
      <c r="AO9" s="79" t="s">
        <v>0</v>
      </c>
      <c r="AP9" s="68"/>
      <c r="AQ9" s="68"/>
      <c r="AR9" s="68"/>
      <c r="AS9" s="1302">
        <f>AS12+AS14+AS16</f>
        <v>736743</v>
      </c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255">
        <f>BI12+BI14</f>
        <v>500000</v>
      </c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76"/>
      <c r="CA9" s="255">
        <f>CA12+CA14</f>
        <v>0</v>
      </c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76"/>
      <c r="CS9" s="326">
        <f>CS12+CS14</f>
        <v>0</v>
      </c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327"/>
      <c r="DJ9" s="326">
        <f>DJ12+DJ14</f>
        <v>0</v>
      </c>
      <c r="DK9" s="249"/>
      <c r="DL9" s="249"/>
      <c r="DM9" s="249"/>
      <c r="DN9" s="249"/>
      <c r="DO9" s="249"/>
      <c r="DP9" s="249"/>
      <c r="DQ9" s="249"/>
      <c r="DR9" s="249"/>
      <c r="DS9" s="249"/>
      <c r="DT9" s="249"/>
      <c r="DU9" s="249"/>
      <c r="DV9" s="249"/>
      <c r="DW9" s="249"/>
      <c r="DX9" s="249"/>
      <c r="DY9" s="249"/>
      <c r="DZ9" s="327"/>
      <c r="EA9" s="283" t="s">
        <v>262</v>
      </c>
      <c r="EB9" s="284"/>
      <c r="EC9" s="284"/>
      <c r="ED9" s="284"/>
      <c r="EE9" s="284"/>
      <c r="EF9" s="284"/>
      <c r="EG9" s="284"/>
      <c r="EH9" s="284"/>
      <c r="EI9" s="284"/>
      <c r="EJ9" s="284"/>
      <c r="EK9" s="284"/>
      <c r="EL9" s="284"/>
      <c r="EM9" s="284"/>
      <c r="EN9" s="284"/>
      <c r="EO9" s="284"/>
      <c r="EP9" s="284"/>
      <c r="EQ9" s="285"/>
      <c r="ER9" s="429">
        <v>993394</v>
      </c>
      <c r="ES9" s="430"/>
      <c r="ET9" s="430"/>
      <c r="EU9" s="430"/>
      <c r="EV9" s="430"/>
      <c r="EW9" s="430"/>
      <c r="EX9" s="430"/>
      <c r="EY9" s="430"/>
      <c r="EZ9" s="430"/>
      <c r="FA9" s="430"/>
      <c r="FB9" s="430"/>
      <c r="FC9" s="430"/>
      <c r="FD9" s="430"/>
      <c r="FE9" s="430"/>
      <c r="FF9" s="430"/>
      <c r="FG9" s="1413"/>
    </row>
    <row r="10" spans="1:163" ht="6" customHeight="1" x14ac:dyDescent="0.2">
      <c r="A10" s="83"/>
      <c r="B10" s="1420"/>
      <c r="C10" s="1420"/>
      <c r="D10" s="1420"/>
      <c r="E10" s="1420"/>
      <c r="F10" s="1420"/>
      <c r="G10" s="1420"/>
      <c r="H10" s="1420"/>
      <c r="I10" s="1420"/>
      <c r="J10" s="1420"/>
      <c r="K10" s="1420"/>
      <c r="L10" s="1420"/>
      <c r="M10" s="1420"/>
      <c r="N10" s="1420"/>
      <c r="O10" s="1420"/>
      <c r="P10" s="1420"/>
      <c r="Q10" s="1420"/>
      <c r="R10" s="1420"/>
      <c r="S10" s="1420"/>
      <c r="T10" s="1420"/>
      <c r="U10" s="1420"/>
      <c r="V10" s="1420"/>
      <c r="W10" s="1377"/>
      <c r="X10" s="1378"/>
      <c r="Y10" s="1378"/>
      <c r="Z10" s="1378"/>
      <c r="AA10" s="1378"/>
      <c r="AB10" s="1378"/>
      <c r="AC10" s="1378"/>
      <c r="AD10" s="1378"/>
      <c r="AE10" s="1379"/>
      <c r="AF10" s="80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277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8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78"/>
      <c r="CA10" s="258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78"/>
      <c r="CS10" s="328"/>
      <c r="CT10" s="250"/>
      <c r="CU10" s="250"/>
      <c r="CV10" s="250"/>
      <c r="CW10" s="250"/>
      <c r="CX10" s="250"/>
      <c r="CY10" s="250"/>
      <c r="CZ10" s="250"/>
      <c r="DA10" s="250"/>
      <c r="DB10" s="250"/>
      <c r="DC10" s="250"/>
      <c r="DD10" s="250"/>
      <c r="DE10" s="250"/>
      <c r="DF10" s="250"/>
      <c r="DG10" s="250"/>
      <c r="DH10" s="250"/>
      <c r="DI10" s="329"/>
      <c r="DJ10" s="328"/>
      <c r="DK10" s="250"/>
      <c r="DL10" s="250"/>
      <c r="DM10" s="250"/>
      <c r="DN10" s="250"/>
      <c r="DO10" s="250"/>
      <c r="DP10" s="250"/>
      <c r="DQ10" s="250"/>
      <c r="DR10" s="250"/>
      <c r="DS10" s="250"/>
      <c r="DT10" s="250"/>
      <c r="DU10" s="250"/>
      <c r="DV10" s="250"/>
      <c r="DW10" s="250"/>
      <c r="DX10" s="250"/>
      <c r="DY10" s="250"/>
      <c r="DZ10" s="329"/>
      <c r="EA10" s="286"/>
      <c r="EB10" s="287"/>
      <c r="EC10" s="287"/>
      <c r="ED10" s="287"/>
      <c r="EE10" s="287"/>
      <c r="EF10" s="287"/>
      <c r="EG10" s="287"/>
      <c r="EH10" s="287"/>
      <c r="EI10" s="287"/>
      <c r="EJ10" s="287"/>
      <c r="EK10" s="287"/>
      <c r="EL10" s="287"/>
      <c r="EM10" s="287"/>
      <c r="EN10" s="287"/>
      <c r="EO10" s="287"/>
      <c r="EP10" s="287"/>
      <c r="EQ10" s="288"/>
      <c r="ER10" s="258"/>
      <c r="ES10" s="259"/>
      <c r="ET10" s="259"/>
      <c r="EU10" s="259"/>
      <c r="EV10" s="259"/>
      <c r="EW10" s="259"/>
      <c r="EX10" s="259"/>
      <c r="EY10" s="259"/>
      <c r="EZ10" s="259"/>
      <c r="FA10" s="259"/>
      <c r="FB10" s="259"/>
      <c r="FC10" s="259"/>
      <c r="FD10" s="259"/>
      <c r="FE10" s="259"/>
      <c r="FF10" s="259"/>
      <c r="FG10" s="260"/>
    </row>
    <row r="11" spans="1:163" ht="16.5" customHeight="1" x14ac:dyDescent="0.2">
      <c r="A11" s="65"/>
      <c r="B11" s="1411" t="s">
        <v>13</v>
      </c>
      <c r="C11" s="1411"/>
      <c r="D11" s="1411"/>
      <c r="E11" s="1411"/>
      <c r="F11" s="1411"/>
      <c r="G11" s="1411"/>
      <c r="H11" s="1411"/>
      <c r="I11" s="1411"/>
      <c r="J11" s="1411"/>
      <c r="K11" s="1411"/>
      <c r="L11" s="1411"/>
      <c r="M11" s="1411"/>
      <c r="N11" s="1411"/>
      <c r="O11" s="1411"/>
      <c r="P11" s="1411"/>
      <c r="Q11" s="1411"/>
      <c r="R11" s="1411"/>
      <c r="S11" s="1411"/>
      <c r="T11" s="1411"/>
      <c r="U11" s="1411"/>
      <c r="V11" s="1412"/>
      <c r="W11" s="1280" t="s">
        <v>238</v>
      </c>
      <c r="X11" s="1281"/>
      <c r="Y11" s="1281"/>
      <c r="Z11" s="1281"/>
      <c r="AA11" s="1281"/>
      <c r="AB11" s="1281"/>
      <c r="AC11" s="1281"/>
      <c r="AD11" s="1281"/>
      <c r="AE11" s="1282"/>
      <c r="AF11" s="65"/>
      <c r="AG11" s="66"/>
      <c r="AH11" s="66"/>
      <c r="AI11" s="66"/>
      <c r="AJ11" s="66"/>
      <c r="AK11" s="67" t="s">
        <v>9</v>
      </c>
      <c r="AL11" s="1283" t="s">
        <v>303</v>
      </c>
      <c r="AM11" s="1283"/>
      <c r="AN11" s="1283"/>
      <c r="AO11" s="68" t="s">
        <v>0</v>
      </c>
      <c r="AP11" s="68"/>
      <c r="AQ11" s="68"/>
      <c r="AR11" s="68"/>
      <c r="AS11" s="1193">
        <v>500000</v>
      </c>
      <c r="AT11" s="1185"/>
      <c r="AU11" s="1185"/>
      <c r="AV11" s="1185"/>
      <c r="AW11" s="1185"/>
      <c r="AX11" s="1185"/>
      <c r="AY11" s="1185"/>
      <c r="AZ11" s="1185"/>
      <c r="BA11" s="1185"/>
      <c r="BB11" s="1185"/>
      <c r="BC11" s="1185"/>
      <c r="BD11" s="1185"/>
      <c r="BE11" s="1185"/>
      <c r="BF11" s="1185"/>
      <c r="BG11" s="1185"/>
      <c r="BH11" s="1185"/>
      <c r="BI11" s="1184">
        <v>500000</v>
      </c>
      <c r="BJ11" s="1185"/>
      <c r="BK11" s="1185"/>
      <c r="BL11" s="1185"/>
      <c r="BM11" s="1185"/>
      <c r="BN11" s="1185"/>
      <c r="BO11" s="1185"/>
      <c r="BP11" s="1185"/>
      <c r="BQ11" s="1185"/>
      <c r="BR11" s="1185"/>
      <c r="BS11" s="1185"/>
      <c r="BT11" s="1185"/>
      <c r="BU11" s="1185"/>
      <c r="BV11" s="1185"/>
      <c r="BW11" s="1185"/>
      <c r="BX11" s="1185"/>
      <c r="BY11" s="1185"/>
      <c r="BZ11" s="1186"/>
      <c r="CA11" s="1184">
        <v>0</v>
      </c>
      <c r="CB11" s="1185"/>
      <c r="CC11" s="1185"/>
      <c r="CD11" s="1185"/>
      <c r="CE11" s="1185"/>
      <c r="CF11" s="1185"/>
      <c r="CG11" s="1185"/>
      <c r="CH11" s="1185"/>
      <c r="CI11" s="1185"/>
      <c r="CJ11" s="1185"/>
      <c r="CK11" s="1185"/>
      <c r="CL11" s="1185"/>
      <c r="CM11" s="1185"/>
      <c r="CN11" s="1185"/>
      <c r="CO11" s="1185"/>
      <c r="CP11" s="1185"/>
      <c r="CQ11" s="1185"/>
      <c r="CR11" s="1186"/>
      <c r="CS11" s="1421">
        <v>0</v>
      </c>
      <c r="CT11" s="1421"/>
      <c r="CU11" s="1421"/>
      <c r="CV11" s="1421"/>
      <c r="CW11" s="1421"/>
      <c r="CX11" s="1421"/>
      <c r="CY11" s="1421"/>
      <c r="CZ11" s="1421"/>
      <c r="DA11" s="1421"/>
      <c r="DB11" s="1421"/>
      <c r="DC11" s="1421"/>
      <c r="DD11" s="1421"/>
      <c r="DE11" s="1421"/>
      <c r="DF11" s="1421"/>
      <c r="DG11" s="1421"/>
      <c r="DH11" s="1421"/>
      <c r="DI11" s="1421"/>
      <c r="DJ11" s="1421">
        <v>0</v>
      </c>
      <c r="DK11" s="1421"/>
      <c r="DL11" s="1421"/>
      <c r="DM11" s="1421"/>
      <c r="DN11" s="1421"/>
      <c r="DO11" s="1421"/>
      <c r="DP11" s="1421"/>
      <c r="DQ11" s="1421"/>
      <c r="DR11" s="1421"/>
      <c r="DS11" s="1421"/>
      <c r="DT11" s="1421"/>
      <c r="DU11" s="1421"/>
      <c r="DV11" s="1421"/>
      <c r="DW11" s="1421"/>
      <c r="DX11" s="1421"/>
      <c r="DY11" s="1421"/>
      <c r="DZ11" s="1421"/>
      <c r="EA11" s="1291" t="s">
        <v>503</v>
      </c>
      <c r="EB11" s="1292"/>
      <c r="EC11" s="1292"/>
      <c r="ED11" s="1292"/>
      <c r="EE11" s="1292"/>
      <c r="EF11" s="1292"/>
      <c r="EG11" s="1292"/>
      <c r="EH11" s="1292"/>
      <c r="EI11" s="1292"/>
      <c r="EJ11" s="1292"/>
      <c r="EK11" s="1292"/>
      <c r="EL11" s="1292"/>
      <c r="EM11" s="1292"/>
      <c r="EN11" s="1292"/>
      <c r="EO11" s="1292"/>
      <c r="EP11" s="1292"/>
      <c r="EQ11" s="1293"/>
      <c r="ER11" s="336">
        <v>500000</v>
      </c>
      <c r="ES11" s="303"/>
      <c r="ET11" s="303"/>
      <c r="EU11" s="303"/>
      <c r="EV11" s="303"/>
      <c r="EW11" s="303"/>
      <c r="EX11" s="303"/>
      <c r="EY11" s="303"/>
      <c r="EZ11" s="303"/>
      <c r="FA11" s="303"/>
      <c r="FB11" s="303"/>
      <c r="FC11" s="303"/>
      <c r="FD11" s="303"/>
      <c r="FE11" s="303"/>
      <c r="FF11" s="303"/>
      <c r="FG11" s="1410"/>
    </row>
    <row r="12" spans="1:163" ht="18" customHeight="1" x14ac:dyDescent="0.2">
      <c r="A12" s="64"/>
      <c r="B12" s="1298" t="s">
        <v>93</v>
      </c>
      <c r="C12" s="1298"/>
      <c r="D12" s="1298"/>
      <c r="E12" s="1298"/>
      <c r="F12" s="1298"/>
      <c r="G12" s="1298"/>
      <c r="H12" s="1298"/>
      <c r="I12" s="1298"/>
      <c r="J12" s="1298"/>
      <c r="K12" s="1298"/>
      <c r="L12" s="1298"/>
      <c r="M12" s="1298"/>
      <c r="N12" s="1298"/>
      <c r="O12" s="1298"/>
      <c r="P12" s="1298"/>
      <c r="Q12" s="1298"/>
      <c r="R12" s="1298"/>
      <c r="S12" s="1298"/>
      <c r="T12" s="1298"/>
      <c r="U12" s="1298"/>
      <c r="V12" s="1299"/>
      <c r="W12" s="1280" t="s">
        <v>239</v>
      </c>
      <c r="X12" s="1281"/>
      <c r="Y12" s="1281"/>
      <c r="Z12" s="1281"/>
      <c r="AA12" s="1281"/>
      <c r="AB12" s="1281"/>
      <c r="AC12" s="1281"/>
      <c r="AD12" s="1281"/>
      <c r="AE12" s="1282"/>
      <c r="AF12" s="65"/>
      <c r="AG12" s="66"/>
      <c r="AH12" s="66"/>
      <c r="AI12" s="66"/>
      <c r="AJ12" s="66"/>
      <c r="AK12" s="67" t="s">
        <v>9</v>
      </c>
      <c r="AL12" s="1283" t="s">
        <v>80</v>
      </c>
      <c r="AM12" s="1283"/>
      <c r="AN12" s="1283"/>
      <c r="AO12" s="68" t="s">
        <v>0</v>
      </c>
      <c r="AP12" s="68"/>
      <c r="AQ12" s="68"/>
      <c r="AR12" s="68"/>
      <c r="AS12" s="1193">
        <v>120000</v>
      </c>
      <c r="AT12" s="1185"/>
      <c r="AU12" s="1185"/>
      <c r="AV12" s="1185"/>
      <c r="AW12" s="1185"/>
      <c r="AX12" s="1185"/>
      <c r="AY12" s="1185"/>
      <c r="AZ12" s="1185"/>
      <c r="BA12" s="1185"/>
      <c r="BB12" s="1185"/>
      <c r="BC12" s="1185"/>
      <c r="BD12" s="1185"/>
      <c r="BE12" s="1185"/>
      <c r="BF12" s="1185"/>
      <c r="BG12" s="1185"/>
      <c r="BH12" s="1185"/>
      <c r="BI12" s="1184">
        <v>500000</v>
      </c>
      <c r="BJ12" s="1185"/>
      <c r="BK12" s="1185"/>
      <c r="BL12" s="1185"/>
      <c r="BM12" s="1185"/>
      <c r="BN12" s="1185"/>
      <c r="BO12" s="1185"/>
      <c r="BP12" s="1185"/>
      <c r="BQ12" s="1185"/>
      <c r="BR12" s="1185"/>
      <c r="BS12" s="1185"/>
      <c r="BT12" s="1185"/>
      <c r="BU12" s="1185"/>
      <c r="BV12" s="1185"/>
      <c r="BW12" s="1185"/>
      <c r="BX12" s="1185"/>
      <c r="BY12" s="1185"/>
      <c r="BZ12" s="1186"/>
      <c r="CA12" s="1184">
        <v>0</v>
      </c>
      <c r="CB12" s="1185"/>
      <c r="CC12" s="1185"/>
      <c r="CD12" s="1185"/>
      <c r="CE12" s="1185"/>
      <c r="CF12" s="1185"/>
      <c r="CG12" s="1185"/>
      <c r="CH12" s="1185"/>
      <c r="CI12" s="1185"/>
      <c r="CJ12" s="1185"/>
      <c r="CK12" s="1185"/>
      <c r="CL12" s="1185"/>
      <c r="CM12" s="1185"/>
      <c r="CN12" s="1185"/>
      <c r="CO12" s="1185"/>
      <c r="CP12" s="1185"/>
      <c r="CQ12" s="1185"/>
      <c r="CR12" s="1186"/>
      <c r="CS12" s="1421">
        <v>0</v>
      </c>
      <c r="CT12" s="1421"/>
      <c r="CU12" s="1421"/>
      <c r="CV12" s="1421"/>
      <c r="CW12" s="1421"/>
      <c r="CX12" s="1421"/>
      <c r="CY12" s="1421"/>
      <c r="CZ12" s="1421"/>
      <c r="DA12" s="1421"/>
      <c r="DB12" s="1421"/>
      <c r="DC12" s="1421"/>
      <c r="DD12" s="1421"/>
      <c r="DE12" s="1421"/>
      <c r="DF12" s="1421"/>
      <c r="DG12" s="1421"/>
      <c r="DH12" s="1421"/>
      <c r="DI12" s="1421"/>
      <c r="DJ12" s="1421">
        <v>0</v>
      </c>
      <c r="DK12" s="1421"/>
      <c r="DL12" s="1421"/>
      <c r="DM12" s="1421"/>
      <c r="DN12" s="1421"/>
      <c r="DO12" s="1421"/>
      <c r="DP12" s="1421"/>
      <c r="DQ12" s="1421"/>
      <c r="DR12" s="1421"/>
      <c r="DS12" s="1421"/>
      <c r="DT12" s="1421"/>
      <c r="DU12" s="1421"/>
      <c r="DV12" s="1421"/>
      <c r="DW12" s="1421"/>
      <c r="DX12" s="1421"/>
      <c r="DY12" s="1421"/>
      <c r="DZ12" s="1421"/>
      <c r="EA12" s="1291" t="s">
        <v>263</v>
      </c>
      <c r="EB12" s="1292"/>
      <c r="EC12" s="1292"/>
      <c r="ED12" s="1292"/>
      <c r="EE12" s="1292"/>
      <c r="EF12" s="1292"/>
      <c r="EG12" s="1292"/>
      <c r="EH12" s="1292"/>
      <c r="EI12" s="1292"/>
      <c r="EJ12" s="1292"/>
      <c r="EK12" s="1292"/>
      <c r="EL12" s="1292"/>
      <c r="EM12" s="1292"/>
      <c r="EN12" s="1292"/>
      <c r="EO12" s="1292"/>
      <c r="EP12" s="1292"/>
      <c r="EQ12" s="1293"/>
      <c r="ER12" s="336">
        <v>500000</v>
      </c>
      <c r="ES12" s="303"/>
      <c r="ET12" s="303"/>
      <c r="EU12" s="303"/>
      <c r="EV12" s="303"/>
      <c r="EW12" s="303"/>
      <c r="EX12" s="303"/>
      <c r="EY12" s="303"/>
      <c r="EZ12" s="303"/>
      <c r="FA12" s="303"/>
      <c r="FB12" s="303"/>
      <c r="FC12" s="303"/>
      <c r="FD12" s="303"/>
      <c r="FE12" s="303"/>
      <c r="FF12" s="303"/>
      <c r="FG12" s="1410"/>
    </row>
    <row r="13" spans="1:163" ht="18.75" customHeight="1" x14ac:dyDescent="0.2">
      <c r="A13" s="65"/>
      <c r="B13" s="1387" t="s">
        <v>94</v>
      </c>
      <c r="C13" s="1387"/>
      <c r="D13" s="1387"/>
      <c r="E13" s="1387"/>
      <c r="F13" s="1387"/>
      <c r="G13" s="1387"/>
      <c r="H13" s="1387"/>
      <c r="I13" s="1387"/>
      <c r="J13" s="1387"/>
      <c r="K13" s="1387"/>
      <c r="L13" s="1387"/>
      <c r="M13" s="1387"/>
      <c r="N13" s="1387"/>
      <c r="O13" s="1387"/>
      <c r="P13" s="1387"/>
      <c r="Q13" s="1387"/>
      <c r="R13" s="1387"/>
      <c r="S13" s="1387"/>
      <c r="T13" s="1387"/>
      <c r="U13" s="1387"/>
      <c r="V13" s="1388"/>
      <c r="W13" s="1280" t="s">
        <v>240</v>
      </c>
      <c r="X13" s="1281"/>
      <c r="Y13" s="1281"/>
      <c r="Z13" s="1281"/>
      <c r="AA13" s="1281"/>
      <c r="AB13" s="1281"/>
      <c r="AC13" s="1281"/>
      <c r="AD13" s="1281"/>
      <c r="AE13" s="1282"/>
      <c r="AF13" s="65"/>
      <c r="AG13" s="66"/>
      <c r="AH13" s="66"/>
      <c r="AI13" s="66"/>
      <c r="AJ13" s="66"/>
      <c r="AK13" s="67" t="s">
        <v>9</v>
      </c>
      <c r="AL13" s="1283" t="s">
        <v>303</v>
      </c>
      <c r="AM13" s="1283"/>
      <c r="AN13" s="1283"/>
      <c r="AO13" s="68" t="s">
        <v>0</v>
      </c>
      <c r="AP13" s="68"/>
      <c r="AQ13" s="68"/>
      <c r="AR13" s="68"/>
      <c r="AS13" s="1193">
        <v>482764</v>
      </c>
      <c r="AT13" s="1185"/>
      <c r="AU13" s="1185"/>
      <c r="AV13" s="1185"/>
      <c r="AW13" s="1185"/>
      <c r="AX13" s="1185"/>
      <c r="AY13" s="1185"/>
      <c r="AZ13" s="1185"/>
      <c r="BA13" s="1185"/>
      <c r="BB13" s="1185"/>
      <c r="BC13" s="1185"/>
      <c r="BD13" s="1185"/>
      <c r="BE13" s="1185"/>
      <c r="BF13" s="1185"/>
      <c r="BG13" s="1185"/>
      <c r="BH13" s="1185"/>
      <c r="BI13" s="1184">
        <v>0</v>
      </c>
      <c r="BJ13" s="1185"/>
      <c r="BK13" s="1185"/>
      <c r="BL13" s="1185"/>
      <c r="BM13" s="1185"/>
      <c r="BN13" s="1185"/>
      <c r="BO13" s="1185"/>
      <c r="BP13" s="1185"/>
      <c r="BQ13" s="1185"/>
      <c r="BR13" s="1185"/>
      <c r="BS13" s="1185"/>
      <c r="BT13" s="1185"/>
      <c r="BU13" s="1185"/>
      <c r="BV13" s="1185"/>
      <c r="BW13" s="1185"/>
      <c r="BX13" s="1185"/>
      <c r="BY13" s="1185"/>
      <c r="BZ13" s="1186"/>
      <c r="CA13" s="1184">
        <v>0</v>
      </c>
      <c r="CB13" s="1185"/>
      <c r="CC13" s="1185"/>
      <c r="CD13" s="1185"/>
      <c r="CE13" s="1185"/>
      <c r="CF13" s="1185"/>
      <c r="CG13" s="1185"/>
      <c r="CH13" s="1185"/>
      <c r="CI13" s="1185"/>
      <c r="CJ13" s="1185"/>
      <c r="CK13" s="1185"/>
      <c r="CL13" s="1185"/>
      <c r="CM13" s="1185"/>
      <c r="CN13" s="1185"/>
      <c r="CO13" s="1185"/>
      <c r="CP13" s="1185"/>
      <c r="CQ13" s="1185"/>
      <c r="CR13" s="1186"/>
      <c r="CS13" s="1421">
        <v>0</v>
      </c>
      <c r="CT13" s="1421"/>
      <c r="CU13" s="1421"/>
      <c r="CV13" s="1421"/>
      <c r="CW13" s="1421"/>
      <c r="CX13" s="1421"/>
      <c r="CY13" s="1421"/>
      <c r="CZ13" s="1421"/>
      <c r="DA13" s="1421"/>
      <c r="DB13" s="1421"/>
      <c r="DC13" s="1421"/>
      <c r="DD13" s="1421"/>
      <c r="DE13" s="1421"/>
      <c r="DF13" s="1421"/>
      <c r="DG13" s="1421"/>
      <c r="DH13" s="1421"/>
      <c r="DI13" s="1421"/>
      <c r="DJ13" s="1421">
        <v>0</v>
      </c>
      <c r="DK13" s="1421"/>
      <c r="DL13" s="1421"/>
      <c r="DM13" s="1421"/>
      <c r="DN13" s="1421"/>
      <c r="DO13" s="1421"/>
      <c r="DP13" s="1421"/>
      <c r="DQ13" s="1421"/>
      <c r="DR13" s="1421"/>
      <c r="DS13" s="1421"/>
      <c r="DT13" s="1421"/>
      <c r="DU13" s="1421"/>
      <c r="DV13" s="1421"/>
      <c r="DW13" s="1421"/>
      <c r="DX13" s="1421"/>
      <c r="DY13" s="1421"/>
      <c r="DZ13" s="1421"/>
      <c r="EA13" s="1291" t="s">
        <v>264</v>
      </c>
      <c r="EB13" s="1292"/>
      <c r="EC13" s="1292"/>
      <c r="ED13" s="1292"/>
      <c r="EE13" s="1292"/>
      <c r="EF13" s="1292"/>
      <c r="EG13" s="1292"/>
      <c r="EH13" s="1292"/>
      <c r="EI13" s="1292"/>
      <c r="EJ13" s="1292"/>
      <c r="EK13" s="1292"/>
      <c r="EL13" s="1292"/>
      <c r="EM13" s="1292"/>
      <c r="EN13" s="1292"/>
      <c r="EO13" s="1292"/>
      <c r="EP13" s="1292"/>
      <c r="EQ13" s="1293"/>
      <c r="ER13" s="336">
        <v>362074</v>
      </c>
      <c r="ES13" s="303"/>
      <c r="ET13" s="303"/>
      <c r="EU13" s="303"/>
      <c r="EV13" s="303"/>
      <c r="EW13" s="303"/>
      <c r="EX13" s="303"/>
      <c r="EY13" s="303"/>
      <c r="EZ13" s="303"/>
      <c r="FA13" s="303"/>
      <c r="FB13" s="303"/>
      <c r="FC13" s="303"/>
      <c r="FD13" s="303"/>
      <c r="FE13" s="303"/>
      <c r="FF13" s="303"/>
      <c r="FG13" s="1410"/>
    </row>
    <row r="14" spans="1:163" ht="18" customHeight="1" x14ac:dyDescent="0.2">
      <c r="A14" s="64"/>
      <c r="B14" s="1389"/>
      <c r="C14" s="1389"/>
      <c r="D14" s="1389"/>
      <c r="E14" s="1389"/>
      <c r="F14" s="1389"/>
      <c r="G14" s="1389"/>
      <c r="H14" s="1389"/>
      <c r="I14" s="1389"/>
      <c r="J14" s="1389"/>
      <c r="K14" s="1389"/>
      <c r="L14" s="1389"/>
      <c r="M14" s="1389"/>
      <c r="N14" s="1389"/>
      <c r="O14" s="1389"/>
      <c r="P14" s="1389"/>
      <c r="Q14" s="1389"/>
      <c r="R14" s="1389"/>
      <c r="S14" s="1389"/>
      <c r="T14" s="1389"/>
      <c r="U14" s="1389"/>
      <c r="V14" s="1390"/>
      <c r="W14" s="1280" t="s">
        <v>242</v>
      </c>
      <c r="X14" s="1281"/>
      <c r="Y14" s="1281"/>
      <c r="Z14" s="1281"/>
      <c r="AA14" s="1281"/>
      <c r="AB14" s="1281"/>
      <c r="AC14" s="1281"/>
      <c r="AD14" s="1281"/>
      <c r="AE14" s="1282"/>
      <c r="AF14" s="65"/>
      <c r="AG14" s="66"/>
      <c r="AH14" s="66"/>
      <c r="AI14" s="66"/>
      <c r="AJ14" s="66"/>
      <c r="AK14" s="67" t="s">
        <v>9</v>
      </c>
      <c r="AL14" s="1380" t="s">
        <v>80</v>
      </c>
      <c r="AM14" s="1380"/>
      <c r="AN14" s="1380"/>
      <c r="AO14" s="68" t="s">
        <v>0</v>
      </c>
      <c r="AP14" s="68"/>
      <c r="AQ14" s="68"/>
      <c r="AR14" s="68"/>
      <c r="AS14" s="1193">
        <v>603456</v>
      </c>
      <c r="AT14" s="1185"/>
      <c r="AU14" s="1185"/>
      <c r="AV14" s="1185"/>
      <c r="AW14" s="1185"/>
      <c r="AX14" s="1185"/>
      <c r="AY14" s="1185"/>
      <c r="AZ14" s="1185"/>
      <c r="BA14" s="1185"/>
      <c r="BB14" s="1185"/>
      <c r="BC14" s="1185"/>
      <c r="BD14" s="1185"/>
      <c r="BE14" s="1185"/>
      <c r="BF14" s="1185"/>
      <c r="BG14" s="1185"/>
      <c r="BH14" s="1185"/>
      <c r="BI14" s="1184">
        <v>0</v>
      </c>
      <c r="BJ14" s="1185"/>
      <c r="BK14" s="1185"/>
      <c r="BL14" s="1185"/>
      <c r="BM14" s="1185"/>
      <c r="BN14" s="1185"/>
      <c r="BO14" s="1185"/>
      <c r="BP14" s="1185"/>
      <c r="BQ14" s="1185"/>
      <c r="BR14" s="1185"/>
      <c r="BS14" s="1185"/>
      <c r="BT14" s="1185"/>
      <c r="BU14" s="1185"/>
      <c r="BV14" s="1185"/>
      <c r="BW14" s="1185"/>
      <c r="BX14" s="1185"/>
      <c r="BY14" s="1185"/>
      <c r="BZ14" s="1186"/>
      <c r="CA14" s="1184">
        <v>0</v>
      </c>
      <c r="CB14" s="1185"/>
      <c r="CC14" s="1185"/>
      <c r="CD14" s="1185"/>
      <c r="CE14" s="1185"/>
      <c r="CF14" s="1185"/>
      <c r="CG14" s="1185"/>
      <c r="CH14" s="1185"/>
      <c r="CI14" s="1185"/>
      <c r="CJ14" s="1185"/>
      <c r="CK14" s="1185"/>
      <c r="CL14" s="1185"/>
      <c r="CM14" s="1185"/>
      <c r="CN14" s="1185"/>
      <c r="CO14" s="1185"/>
      <c r="CP14" s="1185"/>
      <c r="CQ14" s="1185"/>
      <c r="CR14" s="1186"/>
      <c r="CS14" s="1421">
        <v>0</v>
      </c>
      <c r="CT14" s="1421"/>
      <c r="CU14" s="1421"/>
      <c r="CV14" s="1421"/>
      <c r="CW14" s="1421"/>
      <c r="CX14" s="1421"/>
      <c r="CY14" s="1421"/>
      <c r="CZ14" s="1421"/>
      <c r="DA14" s="1421"/>
      <c r="DB14" s="1421"/>
      <c r="DC14" s="1421"/>
      <c r="DD14" s="1421"/>
      <c r="DE14" s="1421"/>
      <c r="DF14" s="1421"/>
      <c r="DG14" s="1421"/>
      <c r="DH14" s="1421"/>
      <c r="DI14" s="1421"/>
      <c r="DJ14" s="1421">
        <v>0</v>
      </c>
      <c r="DK14" s="1421"/>
      <c r="DL14" s="1421"/>
      <c r="DM14" s="1421"/>
      <c r="DN14" s="1421"/>
      <c r="DO14" s="1421"/>
      <c r="DP14" s="1421"/>
      <c r="DQ14" s="1421"/>
      <c r="DR14" s="1421"/>
      <c r="DS14" s="1421"/>
      <c r="DT14" s="1421"/>
      <c r="DU14" s="1421"/>
      <c r="DV14" s="1421"/>
      <c r="DW14" s="1421"/>
      <c r="DX14" s="1421"/>
      <c r="DY14" s="1421"/>
      <c r="DZ14" s="1421"/>
      <c r="EA14" s="1291" t="s">
        <v>264</v>
      </c>
      <c r="EB14" s="1292"/>
      <c r="EC14" s="1292"/>
      <c r="ED14" s="1292"/>
      <c r="EE14" s="1292"/>
      <c r="EF14" s="1292"/>
      <c r="EG14" s="1292"/>
      <c r="EH14" s="1292"/>
      <c r="EI14" s="1292"/>
      <c r="EJ14" s="1292"/>
      <c r="EK14" s="1292"/>
      <c r="EL14" s="1292"/>
      <c r="EM14" s="1292"/>
      <c r="EN14" s="1292"/>
      <c r="EO14" s="1292"/>
      <c r="EP14" s="1292"/>
      <c r="EQ14" s="1293"/>
      <c r="ER14" s="336">
        <v>482764</v>
      </c>
      <c r="ES14" s="303"/>
      <c r="ET14" s="303"/>
      <c r="EU14" s="303"/>
      <c r="EV14" s="303"/>
      <c r="EW14" s="303"/>
      <c r="EX14" s="303"/>
      <c r="EY14" s="303"/>
      <c r="EZ14" s="303"/>
      <c r="FA14" s="303"/>
      <c r="FB14" s="303"/>
      <c r="FC14" s="303"/>
      <c r="FD14" s="303"/>
      <c r="FE14" s="303"/>
      <c r="FF14" s="303"/>
      <c r="FG14" s="1410"/>
    </row>
    <row r="15" spans="1:163" ht="18.75" customHeight="1" x14ac:dyDescent="0.2">
      <c r="A15" s="65"/>
      <c r="B15" s="1387" t="s">
        <v>142</v>
      </c>
      <c r="C15" s="1387"/>
      <c r="D15" s="1387"/>
      <c r="E15" s="1387"/>
      <c r="F15" s="1387"/>
      <c r="G15" s="1387"/>
      <c r="H15" s="1387"/>
      <c r="I15" s="1387"/>
      <c r="J15" s="1387"/>
      <c r="K15" s="1387"/>
      <c r="L15" s="1387"/>
      <c r="M15" s="1387"/>
      <c r="N15" s="1387"/>
      <c r="O15" s="1387"/>
      <c r="P15" s="1387"/>
      <c r="Q15" s="1387"/>
      <c r="R15" s="1387"/>
      <c r="S15" s="1387"/>
      <c r="T15" s="1387"/>
      <c r="U15" s="1387"/>
      <c r="V15" s="1388"/>
      <c r="W15" s="1280" t="s">
        <v>241</v>
      </c>
      <c r="X15" s="1281"/>
      <c r="Y15" s="1281"/>
      <c r="Z15" s="1281"/>
      <c r="AA15" s="1281"/>
      <c r="AB15" s="1281"/>
      <c r="AC15" s="1281"/>
      <c r="AD15" s="1281"/>
      <c r="AE15" s="1282"/>
      <c r="AF15" s="65"/>
      <c r="AG15" s="66"/>
      <c r="AH15" s="66"/>
      <c r="AI15" s="66"/>
      <c r="AJ15" s="66"/>
      <c r="AK15" s="67" t="s">
        <v>9</v>
      </c>
      <c r="AL15" s="1283" t="s">
        <v>303</v>
      </c>
      <c r="AM15" s="1283"/>
      <c r="AN15" s="1283"/>
      <c r="AO15" s="68" t="s">
        <v>0</v>
      </c>
      <c r="AP15" s="68"/>
      <c r="AQ15" s="68"/>
      <c r="AR15" s="68"/>
      <c r="AS15" s="1193">
        <v>10630</v>
      </c>
      <c r="AT15" s="1185"/>
      <c r="AU15" s="1185"/>
      <c r="AV15" s="1185"/>
      <c r="AW15" s="1185"/>
      <c r="AX15" s="1185"/>
      <c r="AY15" s="1185"/>
      <c r="AZ15" s="1185"/>
      <c r="BA15" s="1185"/>
      <c r="BB15" s="1185"/>
      <c r="BC15" s="1185"/>
      <c r="BD15" s="1185"/>
      <c r="BE15" s="1185"/>
      <c r="BF15" s="1185"/>
      <c r="BG15" s="1185"/>
      <c r="BH15" s="1185"/>
      <c r="BI15" s="1184">
        <v>0</v>
      </c>
      <c r="BJ15" s="1185"/>
      <c r="BK15" s="1185"/>
      <c r="BL15" s="1185"/>
      <c r="BM15" s="1185"/>
      <c r="BN15" s="1185"/>
      <c r="BO15" s="1185"/>
      <c r="BP15" s="1185"/>
      <c r="BQ15" s="1185"/>
      <c r="BR15" s="1185"/>
      <c r="BS15" s="1185"/>
      <c r="BT15" s="1185"/>
      <c r="BU15" s="1185"/>
      <c r="BV15" s="1185"/>
      <c r="BW15" s="1185"/>
      <c r="BX15" s="1185"/>
      <c r="BY15" s="1185"/>
      <c r="BZ15" s="1186"/>
      <c r="CA15" s="1184">
        <v>0</v>
      </c>
      <c r="CB15" s="1185"/>
      <c r="CC15" s="1185"/>
      <c r="CD15" s="1185"/>
      <c r="CE15" s="1185"/>
      <c r="CF15" s="1185"/>
      <c r="CG15" s="1185"/>
      <c r="CH15" s="1185"/>
      <c r="CI15" s="1185"/>
      <c r="CJ15" s="1185"/>
      <c r="CK15" s="1185"/>
      <c r="CL15" s="1185"/>
      <c r="CM15" s="1185"/>
      <c r="CN15" s="1185"/>
      <c r="CO15" s="1185"/>
      <c r="CP15" s="1185"/>
      <c r="CQ15" s="1185"/>
      <c r="CR15" s="1186"/>
      <c r="CS15" s="1421">
        <v>0</v>
      </c>
      <c r="CT15" s="1421"/>
      <c r="CU15" s="1421"/>
      <c r="CV15" s="1421"/>
      <c r="CW15" s="1421"/>
      <c r="CX15" s="1421"/>
      <c r="CY15" s="1421"/>
      <c r="CZ15" s="1421"/>
      <c r="DA15" s="1421"/>
      <c r="DB15" s="1421"/>
      <c r="DC15" s="1421"/>
      <c r="DD15" s="1421"/>
      <c r="DE15" s="1421"/>
      <c r="DF15" s="1421"/>
      <c r="DG15" s="1421"/>
      <c r="DH15" s="1421"/>
      <c r="DI15" s="1421"/>
      <c r="DJ15" s="1421">
        <v>0</v>
      </c>
      <c r="DK15" s="1421"/>
      <c r="DL15" s="1421"/>
      <c r="DM15" s="1421"/>
      <c r="DN15" s="1421"/>
      <c r="DO15" s="1421"/>
      <c r="DP15" s="1421"/>
      <c r="DQ15" s="1421"/>
      <c r="DR15" s="1421"/>
      <c r="DS15" s="1421"/>
      <c r="DT15" s="1421"/>
      <c r="DU15" s="1421"/>
      <c r="DV15" s="1421"/>
      <c r="DW15" s="1421"/>
      <c r="DX15" s="1421"/>
      <c r="DY15" s="1421"/>
      <c r="DZ15" s="1421"/>
      <c r="EA15" s="1291" t="s">
        <v>515</v>
      </c>
      <c r="EB15" s="1292"/>
      <c r="EC15" s="1292"/>
      <c r="ED15" s="1292"/>
      <c r="EE15" s="1292"/>
      <c r="EF15" s="1292"/>
      <c r="EG15" s="1292"/>
      <c r="EH15" s="1292"/>
      <c r="EI15" s="1292"/>
      <c r="EJ15" s="1292"/>
      <c r="EK15" s="1292"/>
      <c r="EL15" s="1292"/>
      <c r="EM15" s="1292"/>
      <c r="EN15" s="1292"/>
      <c r="EO15" s="1292"/>
      <c r="EP15" s="1292"/>
      <c r="EQ15" s="1293"/>
      <c r="ER15" s="255">
        <v>7972</v>
      </c>
      <c r="ES15" s="256"/>
      <c r="ET15" s="256"/>
      <c r="EU15" s="256"/>
      <c r="EV15" s="256"/>
      <c r="EW15" s="256"/>
      <c r="EX15" s="256"/>
      <c r="EY15" s="256"/>
      <c r="EZ15" s="256"/>
      <c r="FA15" s="256"/>
      <c r="FB15" s="256"/>
      <c r="FC15" s="256"/>
      <c r="FD15" s="256"/>
      <c r="FE15" s="256"/>
      <c r="FF15" s="256"/>
      <c r="FG15" s="257"/>
    </row>
    <row r="16" spans="1:163" ht="18" customHeight="1" x14ac:dyDescent="0.2">
      <c r="A16" s="64"/>
      <c r="B16" s="1389"/>
      <c r="C16" s="1389"/>
      <c r="D16" s="1389"/>
      <c r="E16" s="1389"/>
      <c r="F16" s="1389"/>
      <c r="G16" s="1389"/>
      <c r="H16" s="1389"/>
      <c r="I16" s="1389"/>
      <c r="J16" s="1389"/>
      <c r="K16" s="1389"/>
      <c r="L16" s="1389"/>
      <c r="M16" s="1389"/>
      <c r="N16" s="1389"/>
      <c r="O16" s="1389"/>
      <c r="P16" s="1389"/>
      <c r="Q16" s="1389"/>
      <c r="R16" s="1389"/>
      <c r="S16" s="1389"/>
      <c r="T16" s="1389"/>
      <c r="U16" s="1389"/>
      <c r="V16" s="1390"/>
      <c r="W16" s="1280" t="s">
        <v>243</v>
      </c>
      <c r="X16" s="1281"/>
      <c r="Y16" s="1281"/>
      <c r="Z16" s="1281"/>
      <c r="AA16" s="1281"/>
      <c r="AB16" s="1281"/>
      <c r="AC16" s="1281"/>
      <c r="AD16" s="1281"/>
      <c r="AE16" s="1282"/>
      <c r="AF16" s="65"/>
      <c r="AG16" s="66"/>
      <c r="AH16" s="66"/>
      <c r="AI16" s="66"/>
      <c r="AJ16" s="66"/>
      <c r="AK16" s="67" t="s">
        <v>9</v>
      </c>
      <c r="AL16" s="1380" t="s">
        <v>80</v>
      </c>
      <c r="AM16" s="1380"/>
      <c r="AN16" s="1380"/>
      <c r="AO16" s="68" t="s">
        <v>0</v>
      </c>
      <c r="AP16" s="68"/>
      <c r="AQ16" s="68"/>
      <c r="AR16" s="68"/>
      <c r="AS16" s="1193">
        <v>13287</v>
      </c>
      <c r="AT16" s="1185"/>
      <c r="AU16" s="1185"/>
      <c r="AV16" s="1185"/>
      <c r="AW16" s="1185"/>
      <c r="AX16" s="1185"/>
      <c r="AY16" s="1185"/>
      <c r="AZ16" s="1185"/>
      <c r="BA16" s="1185"/>
      <c r="BB16" s="1185"/>
      <c r="BC16" s="1185"/>
      <c r="BD16" s="1185"/>
      <c r="BE16" s="1185"/>
      <c r="BF16" s="1185"/>
      <c r="BG16" s="1185"/>
      <c r="BH16" s="1185"/>
      <c r="BI16" s="1184">
        <v>0</v>
      </c>
      <c r="BJ16" s="1185"/>
      <c r="BK16" s="1185"/>
      <c r="BL16" s="1185"/>
      <c r="BM16" s="1185"/>
      <c r="BN16" s="1185"/>
      <c r="BO16" s="1185"/>
      <c r="BP16" s="1185"/>
      <c r="BQ16" s="1185"/>
      <c r="BR16" s="1185"/>
      <c r="BS16" s="1185"/>
      <c r="BT16" s="1185"/>
      <c r="BU16" s="1185"/>
      <c r="BV16" s="1185"/>
      <c r="BW16" s="1185"/>
      <c r="BX16" s="1185"/>
      <c r="BY16" s="1185"/>
      <c r="BZ16" s="1186"/>
      <c r="CA16" s="1184">
        <v>0</v>
      </c>
      <c r="CB16" s="1185"/>
      <c r="CC16" s="1185"/>
      <c r="CD16" s="1185"/>
      <c r="CE16" s="1185"/>
      <c r="CF16" s="1185"/>
      <c r="CG16" s="1185"/>
      <c r="CH16" s="1185"/>
      <c r="CI16" s="1185"/>
      <c r="CJ16" s="1185"/>
      <c r="CK16" s="1185"/>
      <c r="CL16" s="1185"/>
      <c r="CM16" s="1185"/>
      <c r="CN16" s="1185"/>
      <c r="CO16" s="1185"/>
      <c r="CP16" s="1185"/>
      <c r="CQ16" s="1185"/>
      <c r="CR16" s="1186"/>
      <c r="CS16" s="1421">
        <v>0</v>
      </c>
      <c r="CT16" s="1421"/>
      <c r="CU16" s="1421"/>
      <c r="CV16" s="1421"/>
      <c r="CW16" s="1421"/>
      <c r="CX16" s="1421"/>
      <c r="CY16" s="1421"/>
      <c r="CZ16" s="1421"/>
      <c r="DA16" s="1421"/>
      <c r="DB16" s="1421"/>
      <c r="DC16" s="1421"/>
      <c r="DD16" s="1421"/>
      <c r="DE16" s="1421"/>
      <c r="DF16" s="1421"/>
      <c r="DG16" s="1421"/>
      <c r="DH16" s="1421"/>
      <c r="DI16" s="1421"/>
      <c r="DJ16" s="1421">
        <v>0</v>
      </c>
      <c r="DK16" s="1421"/>
      <c r="DL16" s="1421"/>
      <c r="DM16" s="1421"/>
      <c r="DN16" s="1421"/>
      <c r="DO16" s="1421"/>
      <c r="DP16" s="1421"/>
      <c r="DQ16" s="1421"/>
      <c r="DR16" s="1421"/>
      <c r="DS16" s="1421"/>
      <c r="DT16" s="1421"/>
      <c r="DU16" s="1421"/>
      <c r="DV16" s="1421"/>
      <c r="DW16" s="1421"/>
      <c r="DX16" s="1421"/>
      <c r="DY16" s="1421"/>
      <c r="DZ16" s="1421"/>
      <c r="EA16" s="1291" t="s">
        <v>515</v>
      </c>
      <c r="EB16" s="1292"/>
      <c r="EC16" s="1292"/>
      <c r="ED16" s="1292"/>
      <c r="EE16" s="1292"/>
      <c r="EF16" s="1292"/>
      <c r="EG16" s="1292"/>
      <c r="EH16" s="1292"/>
      <c r="EI16" s="1292"/>
      <c r="EJ16" s="1292"/>
      <c r="EK16" s="1292"/>
      <c r="EL16" s="1292"/>
      <c r="EM16" s="1292"/>
      <c r="EN16" s="1292"/>
      <c r="EO16" s="1292"/>
      <c r="EP16" s="1292"/>
      <c r="EQ16" s="1293"/>
      <c r="ER16" s="336">
        <v>10630</v>
      </c>
      <c r="ES16" s="303"/>
      <c r="ET16" s="303"/>
      <c r="EU16" s="303"/>
      <c r="EV16" s="303"/>
      <c r="EW16" s="303"/>
      <c r="EX16" s="303"/>
      <c r="EY16" s="303"/>
      <c r="EZ16" s="303"/>
      <c r="FA16" s="303"/>
      <c r="FB16" s="303"/>
      <c r="FC16" s="303"/>
      <c r="FD16" s="303"/>
      <c r="FE16" s="303"/>
      <c r="FF16" s="303"/>
      <c r="FG16" s="1410"/>
    </row>
    <row r="17" spans="1:163" ht="21" customHeight="1" x14ac:dyDescent="0.2">
      <c r="A17" s="65"/>
      <c r="B17" s="1418" t="s">
        <v>95</v>
      </c>
      <c r="C17" s="1418"/>
      <c r="D17" s="1418"/>
      <c r="E17" s="1418"/>
      <c r="F17" s="1418"/>
      <c r="G17" s="1418"/>
      <c r="H17" s="1418"/>
      <c r="I17" s="1418"/>
      <c r="J17" s="1418"/>
      <c r="K17" s="1418"/>
      <c r="L17" s="1418"/>
      <c r="M17" s="1418"/>
      <c r="N17" s="1418"/>
      <c r="O17" s="1418"/>
      <c r="P17" s="1418"/>
      <c r="Q17" s="1418"/>
      <c r="R17" s="1418"/>
      <c r="S17" s="1418"/>
      <c r="T17" s="1418"/>
      <c r="U17" s="1418"/>
      <c r="V17" s="1418"/>
      <c r="W17" s="1280">
        <v>5560</v>
      </c>
      <c r="X17" s="1281"/>
      <c r="Y17" s="1281"/>
      <c r="Z17" s="1281"/>
      <c r="AA17" s="1281"/>
      <c r="AB17" s="1281"/>
      <c r="AC17" s="1281"/>
      <c r="AD17" s="1281"/>
      <c r="AE17" s="1282"/>
      <c r="AF17" s="65"/>
      <c r="AG17" s="66"/>
      <c r="AH17" s="66"/>
      <c r="AI17" s="66"/>
      <c r="AJ17" s="66"/>
      <c r="AK17" s="67" t="s">
        <v>9</v>
      </c>
      <c r="AL17" s="1380" t="s">
        <v>303</v>
      </c>
      <c r="AM17" s="1380"/>
      <c r="AN17" s="1380"/>
      <c r="AO17" s="68" t="s">
        <v>0</v>
      </c>
      <c r="AP17" s="68"/>
      <c r="AQ17" s="68"/>
      <c r="AR17" s="68"/>
      <c r="AS17" s="1415">
        <v>4853010</v>
      </c>
      <c r="AT17" s="1143"/>
      <c r="AU17" s="1143"/>
      <c r="AV17" s="1143"/>
      <c r="AW17" s="1143"/>
      <c r="AX17" s="1143"/>
      <c r="AY17" s="1143"/>
      <c r="AZ17" s="1143"/>
      <c r="BA17" s="1143"/>
      <c r="BB17" s="1143"/>
      <c r="BC17" s="1143"/>
      <c r="BD17" s="1143"/>
      <c r="BE17" s="1143"/>
      <c r="BF17" s="1143"/>
      <c r="BG17" s="1143"/>
      <c r="BH17" s="1143"/>
      <c r="BI17" s="1143">
        <f>BI21+BI23+BI25+BI27+BI29+BI31+BI33+BI35+BI37+BI39+BI41</f>
        <v>14547162</v>
      </c>
      <c r="BJ17" s="1143"/>
      <c r="BK17" s="1143"/>
      <c r="BL17" s="1143"/>
      <c r="BM17" s="1143"/>
      <c r="BN17" s="1143"/>
      <c r="BO17" s="1143"/>
      <c r="BP17" s="1143"/>
      <c r="BQ17" s="1143"/>
      <c r="BR17" s="1143"/>
      <c r="BS17" s="1143"/>
      <c r="BT17" s="1143"/>
      <c r="BU17" s="1143"/>
      <c r="BV17" s="1143"/>
      <c r="BW17" s="1143"/>
      <c r="BX17" s="1143"/>
      <c r="BY17" s="1143"/>
      <c r="BZ17" s="1143"/>
      <c r="CA17" s="1143">
        <f>CA21+CA23+CA25+CA27+CA29+CA31+CA33+CA35+CA37+CA39+CA41</f>
        <v>2371</v>
      </c>
      <c r="CB17" s="1143"/>
      <c r="CC17" s="1143"/>
      <c r="CD17" s="1143"/>
      <c r="CE17" s="1143"/>
      <c r="CF17" s="1143"/>
      <c r="CG17" s="1143"/>
      <c r="CH17" s="1143"/>
      <c r="CI17" s="1143"/>
      <c r="CJ17" s="1143"/>
      <c r="CK17" s="1143"/>
      <c r="CL17" s="1143"/>
      <c r="CM17" s="1143"/>
      <c r="CN17" s="1143"/>
      <c r="CO17" s="1143"/>
      <c r="CP17" s="1143"/>
      <c r="CQ17" s="1143"/>
      <c r="CR17" s="1143"/>
      <c r="CS17" s="1144" t="s">
        <v>546</v>
      </c>
      <c r="CT17" s="1144"/>
      <c r="CU17" s="1144"/>
      <c r="CV17" s="1144"/>
      <c r="CW17" s="1144"/>
      <c r="CX17" s="1144"/>
      <c r="CY17" s="1144"/>
      <c r="CZ17" s="1144"/>
      <c r="DA17" s="1144"/>
      <c r="DB17" s="1144"/>
      <c r="DC17" s="1144"/>
      <c r="DD17" s="1144"/>
      <c r="DE17" s="1144"/>
      <c r="DF17" s="1144"/>
      <c r="DG17" s="1144"/>
      <c r="DH17" s="1144"/>
      <c r="DI17" s="1144"/>
      <c r="DJ17" s="1144" t="s">
        <v>514</v>
      </c>
      <c r="DK17" s="1144"/>
      <c r="DL17" s="1144"/>
      <c r="DM17" s="1144"/>
      <c r="DN17" s="1144"/>
      <c r="DO17" s="1144"/>
      <c r="DP17" s="1144"/>
      <c r="DQ17" s="1144"/>
      <c r="DR17" s="1144"/>
      <c r="DS17" s="1144"/>
      <c r="DT17" s="1144"/>
      <c r="DU17" s="1144"/>
      <c r="DV17" s="1144"/>
      <c r="DW17" s="1144"/>
      <c r="DX17" s="1144"/>
      <c r="DY17" s="1144"/>
      <c r="DZ17" s="1144"/>
      <c r="EA17" s="326">
        <f>EA21+EA23+EA25+EA27+EA29+EA31+EA33+EA35+EA37+EA39+EA41</f>
        <v>623348</v>
      </c>
      <c r="EB17" s="249"/>
      <c r="EC17" s="249"/>
      <c r="ED17" s="249"/>
      <c r="EE17" s="249"/>
      <c r="EF17" s="249"/>
      <c r="EG17" s="249"/>
      <c r="EH17" s="249"/>
      <c r="EI17" s="249"/>
      <c r="EJ17" s="249"/>
      <c r="EK17" s="249"/>
      <c r="EL17" s="249"/>
      <c r="EM17" s="249"/>
      <c r="EN17" s="249"/>
      <c r="EO17" s="249"/>
      <c r="EP17" s="249"/>
      <c r="EQ17" s="327"/>
      <c r="ER17" s="386">
        <f>ER21+ER23+ER25+ER27+ER29+ER31+ER33+ER35+ER37+ER39+ER41</f>
        <v>6290900</v>
      </c>
      <c r="ES17" s="430"/>
      <c r="ET17" s="430"/>
      <c r="EU17" s="430"/>
      <c r="EV17" s="430"/>
      <c r="EW17" s="430"/>
      <c r="EX17" s="430"/>
      <c r="EY17" s="430"/>
      <c r="EZ17" s="430"/>
      <c r="FA17" s="430"/>
      <c r="FB17" s="430"/>
      <c r="FC17" s="430"/>
      <c r="FD17" s="430"/>
      <c r="FE17" s="430"/>
      <c r="FF17" s="430"/>
      <c r="FG17" s="1413"/>
    </row>
    <row r="18" spans="1:163" ht="3.95" customHeight="1" x14ac:dyDescent="0.2">
      <c r="A18" s="64"/>
      <c r="B18" s="1419"/>
      <c r="C18" s="1419"/>
      <c r="D18" s="1419"/>
      <c r="E18" s="1419"/>
      <c r="F18" s="1419"/>
      <c r="G18" s="1419"/>
      <c r="H18" s="1419"/>
      <c r="I18" s="1419"/>
      <c r="J18" s="1419"/>
      <c r="K18" s="1419"/>
      <c r="L18" s="1419"/>
      <c r="M18" s="1419"/>
      <c r="N18" s="1419"/>
      <c r="O18" s="1419"/>
      <c r="P18" s="1419"/>
      <c r="Q18" s="1419"/>
      <c r="R18" s="1419"/>
      <c r="S18" s="1419"/>
      <c r="T18" s="1419"/>
      <c r="U18" s="1419"/>
      <c r="V18" s="1419"/>
      <c r="W18" s="1377"/>
      <c r="X18" s="1378"/>
      <c r="Y18" s="1378"/>
      <c r="Z18" s="1378"/>
      <c r="AA18" s="1378"/>
      <c r="AB18" s="1378"/>
      <c r="AC18" s="1378"/>
      <c r="AD18" s="1378"/>
      <c r="AE18" s="1379"/>
      <c r="AF18" s="80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1415"/>
      <c r="AT18" s="1143"/>
      <c r="AU18" s="1143"/>
      <c r="AV18" s="1143"/>
      <c r="AW18" s="1143"/>
      <c r="AX18" s="1143"/>
      <c r="AY18" s="1143"/>
      <c r="AZ18" s="1143"/>
      <c r="BA18" s="1143"/>
      <c r="BB18" s="1143"/>
      <c r="BC18" s="1143"/>
      <c r="BD18" s="1143"/>
      <c r="BE18" s="1143"/>
      <c r="BF18" s="1143"/>
      <c r="BG18" s="1143"/>
      <c r="BH18" s="1143"/>
      <c r="BI18" s="1143"/>
      <c r="BJ18" s="1143"/>
      <c r="BK18" s="1143"/>
      <c r="BL18" s="1143"/>
      <c r="BM18" s="1143"/>
      <c r="BN18" s="1143"/>
      <c r="BO18" s="1143"/>
      <c r="BP18" s="1143"/>
      <c r="BQ18" s="1143"/>
      <c r="BR18" s="1143"/>
      <c r="BS18" s="1143"/>
      <c r="BT18" s="1143"/>
      <c r="BU18" s="1143"/>
      <c r="BV18" s="1143"/>
      <c r="BW18" s="1143"/>
      <c r="BX18" s="1143"/>
      <c r="BY18" s="1143"/>
      <c r="BZ18" s="1143"/>
      <c r="CA18" s="1143"/>
      <c r="CB18" s="1143"/>
      <c r="CC18" s="1143"/>
      <c r="CD18" s="1143"/>
      <c r="CE18" s="1143"/>
      <c r="CF18" s="1143"/>
      <c r="CG18" s="1143"/>
      <c r="CH18" s="1143"/>
      <c r="CI18" s="1143"/>
      <c r="CJ18" s="1143"/>
      <c r="CK18" s="1143"/>
      <c r="CL18" s="1143"/>
      <c r="CM18" s="1143"/>
      <c r="CN18" s="1143"/>
      <c r="CO18" s="1143"/>
      <c r="CP18" s="1143"/>
      <c r="CQ18" s="1143"/>
      <c r="CR18" s="1143"/>
      <c r="CS18" s="1144"/>
      <c r="CT18" s="1144"/>
      <c r="CU18" s="1144"/>
      <c r="CV18" s="1144"/>
      <c r="CW18" s="1144"/>
      <c r="CX18" s="1144"/>
      <c r="CY18" s="1144"/>
      <c r="CZ18" s="1144"/>
      <c r="DA18" s="1144"/>
      <c r="DB18" s="1144"/>
      <c r="DC18" s="1144"/>
      <c r="DD18" s="1144"/>
      <c r="DE18" s="1144"/>
      <c r="DF18" s="1144"/>
      <c r="DG18" s="1144"/>
      <c r="DH18" s="1144"/>
      <c r="DI18" s="1144"/>
      <c r="DJ18" s="1144"/>
      <c r="DK18" s="1144"/>
      <c r="DL18" s="1144"/>
      <c r="DM18" s="1144"/>
      <c r="DN18" s="1144"/>
      <c r="DO18" s="1144"/>
      <c r="DP18" s="1144"/>
      <c r="DQ18" s="1144"/>
      <c r="DR18" s="1144"/>
      <c r="DS18" s="1144"/>
      <c r="DT18" s="1144"/>
      <c r="DU18" s="1144"/>
      <c r="DV18" s="1144"/>
      <c r="DW18" s="1144"/>
      <c r="DX18" s="1144"/>
      <c r="DY18" s="1144"/>
      <c r="DZ18" s="1144"/>
      <c r="EA18" s="328"/>
      <c r="EB18" s="250"/>
      <c r="EC18" s="250"/>
      <c r="ED18" s="250"/>
      <c r="EE18" s="250"/>
      <c r="EF18" s="250"/>
      <c r="EG18" s="250"/>
      <c r="EH18" s="250"/>
      <c r="EI18" s="250"/>
      <c r="EJ18" s="250"/>
      <c r="EK18" s="250"/>
      <c r="EL18" s="250"/>
      <c r="EM18" s="250"/>
      <c r="EN18" s="250"/>
      <c r="EO18" s="250"/>
      <c r="EP18" s="250"/>
      <c r="EQ18" s="329"/>
      <c r="ER18" s="258"/>
      <c r="ES18" s="259"/>
      <c r="ET18" s="259"/>
      <c r="EU18" s="259"/>
      <c r="EV18" s="259"/>
      <c r="EW18" s="259"/>
      <c r="EX18" s="259"/>
      <c r="EY18" s="259"/>
      <c r="EZ18" s="259"/>
      <c r="FA18" s="259"/>
      <c r="FB18" s="259"/>
      <c r="FC18" s="259"/>
      <c r="FD18" s="259"/>
      <c r="FE18" s="259"/>
      <c r="FF18" s="259"/>
      <c r="FG18" s="260"/>
    </row>
    <row r="19" spans="1:163" ht="21" customHeight="1" x14ac:dyDescent="0.2">
      <c r="A19" s="64"/>
      <c r="B19" s="1419"/>
      <c r="C19" s="1419"/>
      <c r="D19" s="1419"/>
      <c r="E19" s="1419"/>
      <c r="F19" s="1419"/>
      <c r="G19" s="1419"/>
      <c r="H19" s="1419"/>
      <c r="I19" s="1419"/>
      <c r="J19" s="1419"/>
      <c r="K19" s="1419"/>
      <c r="L19" s="1419"/>
      <c r="M19" s="1419"/>
      <c r="N19" s="1419"/>
      <c r="O19" s="1419"/>
      <c r="P19" s="1419"/>
      <c r="Q19" s="1419"/>
      <c r="R19" s="1419"/>
      <c r="S19" s="1419"/>
      <c r="T19" s="1419"/>
      <c r="U19" s="1419"/>
      <c r="V19" s="1419"/>
      <c r="W19" s="1280">
        <v>5580</v>
      </c>
      <c r="X19" s="1281"/>
      <c r="Y19" s="1281"/>
      <c r="Z19" s="1281"/>
      <c r="AA19" s="1281"/>
      <c r="AB19" s="1281"/>
      <c r="AC19" s="1281"/>
      <c r="AD19" s="1281"/>
      <c r="AE19" s="1282"/>
      <c r="AF19" s="65"/>
      <c r="AG19" s="66"/>
      <c r="AH19" s="66"/>
      <c r="AI19" s="66"/>
      <c r="AJ19" s="66"/>
      <c r="AK19" s="82" t="s">
        <v>9</v>
      </c>
      <c r="AL19" s="1414" t="s">
        <v>80</v>
      </c>
      <c r="AM19" s="1414"/>
      <c r="AN19" s="1414"/>
      <c r="AO19" s="79" t="s">
        <v>0</v>
      </c>
      <c r="AP19" s="79"/>
      <c r="AQ19" s="79"/>
      <c r="AR19" s="68"/>
      <c r="AS19" s="1415">
        <f>AS22+AS24+AS26+AS28+AS30+AS32+AS34+AS36+AS38+AS40+AS42</f>
        <v>5543073</v>
      </c>
      <c r="AT19" s="1143"/>
      <c r="AU19" s="1143"/>
      <c r="AV19" s="1143"/>
      <c r="AW19" s="1143"/>
      <c r="AX19" s="1143"/>
      <c r="AY19" s="1143"/>
      <c r="AZ19" s="1143"/>
      <c r="BA19" s="1143"/>
      <c r="BB19" s="1143"/>
      <c r="BC19" s="1143"/>
      <c r="BD19" s="1143"/>
      <c r="BE19" s="1143"/>
      <c r="BF19" s="1143"/>
      <c r="BG19" s="1143"/>
      <c r="BH19" s="1143"/>
      <c r="BI19" s="1371">
        <f>BI22+BI24+BI26+BI28+BI30+BI32+BI34+BI36+BI38+BI40+BI42</f>
        <v>12226186</v>
      </c>
      <c r="BJ19" s="1372"/>
      <c r="BK19" s="1372"/>
      <c r="BL19" s="1372"/>
      <c r="BM19" s="1372"/>
      <c r="BN19" s="1372"/>
      <c r="BO19" s="1372"/>
      <c r="BP19" s="1372"/>
      <c r="BQ19" s="1372"/>
      <c r="BR19" s="1372"/>
      <c r="BS19" s="1372"/>
      <c r="BT19" s="1372"/>
      <c r="BU19" s="1372"/>
      <c r="BV19" s="1372"/>
      <c r="BW19" s="1372"/>
      <c r="BX19" s="1372"/>
      <c r="BY19" s="1372"/>
      <c r="BZ19" s="1416"/>
      <c r="CA19" s="255">
        <f>CA22+CA24+CA26+CA28+CA30+CA32+CA34+CA36+CA38+CA40+CA42</f>
        <v>338320</v>
      </c>
      <c r="CB19" s="256"/>
      <c r="CC19" s="256"/>
      <c r="CD19" s="256"/>
      <c r="CE19" s="256"/>
      <c r="CF19" s="256"/>
      <c r="CG19" s="256"/>
      <c r="CH19" s="256"/>
      <c r="CI19" s="256"/>
      <c r="CJ19" s="256"/>
      <c r="CK19" s="256"/>
      <c r="CL19" s="256"/>
      <c r="CM19" s="256"/>
      <c r="CN19" s="256"/>
      <c r="CO19" s="256"/>
      <c r="CP19" s="256"/>
      <c r="CQ19" s="256"/>
      <c r="CR19" s="276"/>
      <c r="CS19" s="283" t="s">
        <v>339</v>
      </c>
      <c r="CT19" s="284"/>
      <c r="CU19" s="284"/>
      <c r="CV19" s="284"/>
      <c r="CW19" s="284"/>
      <c r="CX19" s="284"/>
      <c r="CY19" s="284"/>
      <c r="CZ19" s="284"/>
      <c r="DA19" s="284"/>
      <c r="DB19" s="284"/>
      <c r="DC19" s="284"/>
      <c r="DD19" s="284"/>
      <c r="DE19" s="284"/>
      <c r="DF19" s="284"/>
      <c r="DG19" s="284"/>
      <c r="DH19" s="284"/>
      <c r="DI19" s="285"/>
      <c r="DJ19" s="283" t="s">
        <v>340</v>
      </c>
      <c r="DK19" s="284"/>
      <c r="DL19" s="284"/>
      <c r="DM19" s="284"/>
      <c r="DN19" s="284"/>
      <c r="DO19" s="284"/>
      <c r="DP19" s="284"/>
      <c r="DQ19" s="284"/>
      <c r="DR19" s="284"/>
      <c r="DS19" s="284"/>
      <c r="DT19" s="284"/>
      <c r="DU19" s="284"/>
      <c r="DV19" s="284"/>
      <c r="DW19" s="284"/>
      <c r="DX19" s="284"/>
      <c r="DY19" s="284"/>
      <c r="DZ19" s="285"/>
      <c r="EA19" s="326">
        <f>EA22+EA24+EA26+EA28+EA30+EA32+EA34+EA36+EA38+EA40+EA42</f>
        <v>243348</v>
      </c>
      <c r="EB19" s="249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327"/>
      <c r="ER19" s="429">
        <v>4853010</v>
      </c>
      <c r="ES19" s="430"/>
      <c r="ET19" s="430"/>
      <c r="EU19" s="430"/>
      <c r="EV19" s="430"/>
      <c r="EW19" s="430"/>
      <c r="EX19" s="430"/>
      <c r="EY19" s="430"/>
      <c r="EZ19" s="430"/>
      <c r="FA19" s="430"/>
      <c r="FB19" s="430"/>
      <c r="FC19" s="430"/>
      <c r="FD19" s="430"/>
      <c r="FE19" s="430"/>
      <c r="FF19" s="430"/>
      <c r="FG19" s="1413"/>
    </row>
    <row r="20" spans="1:163" ht="3.95" customHeight="1" x14ac:dyDescent="0.2">
      <c r="A20" s="83"/>
      <c r="B20" s="1420"/>
      <c r="C20" s="1420"/>
      <c r="D20" s="1420"/>
      <c r="E20" s="1420"/>
      <c r="F20" s="1420"/>
      <c r="G20" s="1420"/>
      <c r="H20" s="1420"/>
      <c r="I20" s="1420"/>
      <c r="J20" s="1420"/>
      <c r="K20" s="1420"/>
      <c r="L20" s="1420"/>
      <c r="M20" s="1420"/>
      <c r="N20" s="1420"/>
      <c r="O20" s="1420"/>
      <c r="P20" s="1420"/>
      <c r="Q20" s="1420"/>
      <c r="R20" s="1420"/>
      <c r="S20" s="1420"/>
      <c r="T20" s="1420"/>
      <c r="U20" s="1420"/>
      <c r="V20" s="1420"/>
      <c r="W20" s="1377"/>
      <c r="X20" s="1378"/>
      <c r="Y20" s="1378"/>
      <c r="Z20" s="1378"/>
      <c r="AA20" s="1378"/>
      <c r="AB20" s="1378"/>
      <c r="AC20" s="1378"/>
      <c r="AD20" s="1378"/>
      <c r="AE20" s="1379"/>
      <c r="AF20" s="80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1415"/>
      <c r="AT20" s="1143"/>
      <c r="AU20" s="1143"/>
      <c r="AV20" s="1143"/>
      <c r="AW20" s="1143"/>
      <c r="AX20" s="1143"/>
      <c r="AY20" s="1143"/>
      <c r="AZ20" s="1143"/>
      <c r="BA20" s="1143"/>
      <c r="BB20" s="1143"/>
      <c r="BC20" s="1143"/>
      <c r="BD20" s="1143"/>
      <c r="BE20" s="1143"/>
      <c r="BF20" s="1143"/>
      <c r="BG20" s="1143"/>
      <c r="BH20" s="1143"/>
      <c r="BI20" s="1374"/>
      <c r="BJ20" s="1375"/>
      <c r="BK20" s="1375"/>
      <c r="BL20" s="1375"/>
      <c r="BM20" s="1375"/>
      <c r="BN20" s="1375"/>
      <c r="BO20" s="1375"/>
      <c r="BP20" s="1375"/>
      <c r="BQ20" s="1375"/>
      <c r="BR20" s="1375"/>
      <c r="BS20" s="1375"/>
      <c r="BT20" s="1375"/>
      <c r="BU20" s="1375"/>
      <c r="BV20" s="1375"/>
      <c r="BW20" s="1375"/>
      <c r="BX20" s="1375"/>
      <c r="BY20" s="1375"/>
      <c r="BZ20" s="1417"/>
      <c r="CA20" s="258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78"/>
      <c r="CS20" s="286"/>
      <c r="CT20" s="287"/>
      <c r="CU20" s="287"/>
      <c r="CV20" s="287"/>
      <c r="CW20" s="287"/>
      <c r="CX20" s="287"/>
      <c r="CY20" s="287"/>
      <c r="CZ20" s="287"/>
      <c r="DA20" s="287"/>
      <c r="DB20" s="287"/>
      <c r="DC20" s="287"/>
      <c r="DD20" s="287"/>
      <c r="DE20" s="287"/>
      <c r="DF20" s="287"/>
      <c r="DG20" s="287"/>
      <c r="DH20" s="287"/>
      <c r="DI20" s="288"/>
      <c r="DJ20" s="286"/>
      <c r="DK20" s="287"/>
      <c r="DL20" s="287"/>
      <c r="DM20" s="287"/>
      <c r="DN20" s="287"/>
      <c r="DO20" s="287"/>
      <c r="DP20" s="287"/>
      <c r="DQ20" s="287"/>
      <c r="DR20" s="287"/>
      <c r="DS20" s="287"/>
      <c r="DT20" s="287"/>
      <c r="DU20" s="287"/>
      <c r="DV20" s="287"/>
      <c r="DW20" s="287"/>
      <c r="DX20" s="287"/>
      <c r="DY20" s="287"/>
      <c r="DZ20" s="288"/>
      <c r="EA20" s="328"/>
      <c r="EB20" s="250"/>
      <c r="EC20" s="250"/>
      <c r="ED20" s="250"/>
      <c r="EE20" s="250"/>
      <c r="EF20" s="250"/>
      <c r="EG20" s="250"/>
      <c r="EH20" s="250"/>
      <c r="EI20" s="250"/>
      <c r="EJ20" s="250"/>
      <c r="EK20" s="250"/>
      <c r="EL20" s="250"/>
      <c r="EM20" s="250"/>
      <c r="EN20" s="250"/>
      <c r="EO20" s="250"/>
      <c r="EP20" s="250"/>
      <c r="EQ20" s="329"/>
      <c r="ER20" s="258"/>
      <c r="ES20" s="259"/>
      <c r="ET20" s="259"/>
      <c r="EU20" s="259"/>
      <c r="EV20" s="259"/>
      <c r="EW20" s="259"/>
      <c r="EX20" s="259"/>
      <c r="EY20" s="259"/>
      <c r="EZ20" s="259"/>
      <c r="FA20" s="259"/>
      <c r="FB20" s="259"/>
      <c r="FC20" s="259"/>
      <c r="FD20" s="259"/>
      <c r="FE20" s="259"/>
      <c r="FF20" s="259"/>
      <c r="FG20" s="260"/>
    </row>
    <row r="21" spans="1:163" ht="17.25" customHeight="1" x14ac:dyDescent="0.2">
      <c r="A21" s="65"/>
      <c r="B21" s="1411" t="s">
        <v>13</v>
      </c>
      <c r="C21" s="1411"/>
      <c r="D21" s="1411"/>
      <c r="E21" s="1411"/>
      <c r="F21" s="1411"/>
      <c r="G21" s="1411"/>
      <c r="H21" s="1411"/>
      <c r="I21" s="1411"/>
      <c r="J21" s="1411"/>
      <c r="K21" s="1411"/>
      <c r="L21" s="1411"/>
      <c r="M21" s="1411"/>
      <c r="N21" s="1411"/>
      <c r="O21" s="1411"/>
      <c r="P21" s="1411"/>
      <c r="Q21" s="1411"/>
      <c r="R21" s="1411"/>
      <c r="S21" s="1411"/>
      <c r="T21" s="1411"/>
      <c r="U21" s="1411"/>
      <c r="V21" s="1412"/>
      <c r="W21" s="1280" t="s">
        <v>244</v>
      </c>
      <c r="X21" s="1281"/>
      <c r="Y21" s="1281"/>
      <c r="Z21" s="1281"/>
      <c r="AA21" s="1281"/>
      <c r="AB21" s="1281"/>
      <c r="AC21" s="1281"/>
      <c r="AD21" s="1281"/>
      <c r="AE21" s="1282"/>
      <c r="AF21" s="65"/>
      <c r="AG21" s="66"/>
      <c r="AH21" s="66"/>
      <c r="AI21" s="66"/>
      <c r="AJ21" s="66"/>
      <c r="AK21" s="67" t="s">
        <v>9</v>
      </c>
      <c r="AL21" s="1283" t="s">
        <v>303</v>
      </c>
      <c r="AM21" s="1283"/>
      <c r="AN21" s="1283"/>
      <c r="AO21" s="68" t="s">
        <v>0</v>
      </c>
      <c r="AP21" s="68"/>
      <c r="AQ21" s="68"/>
      <c r="AR21" s="68"/>
      <c r="AS21" s="1193">
        <v>334452</v>
      </c>
      <c r="AT21" s="1185"/>
      <c r="AU21" s="1185"/>
      <c r="AV21" s="1185"/>
      <c r="AW21" s="1185"/>
      <c r="AX21" s="1185"/>
      <c r="AY21" s="1185"/>
      <c r="AZ21" s="1185"/>
      <c r="BA21" s="1185"/>
      <c r="BB21" s="1185"/>
      <c r="BC21" s="1185"/>
      <c r="BD21" s="1185"/>
      <c r="BE21" s="1185"/>
      <c r="BF21" s="1185"/>
      <c r="BG21" s="1185"/>
      <c r="BH21" s="1185"/>
      <c r="BI21" s="1184">
        <v>0</v>
      </c>
      <c r="BJ21" s="1185"/>
      <c r="BK21" s="1185"/>
      <c r="BL21" s="1185"/>
      <c r="BM21" s="1185"/>
      <c r="BN21" s="1185"/>
      <c r="BO21" s="1185"/>
      <c r="BP21" s="1185"/>
      <c r="BQ21" s="1185"/>
      <c r="BR21" s="1185"/>
      <c r="BS21" s="1185"/>
      <c r="BT21" s="1185"/>
      <c r="BU21" s="1185"/>
      <c r="BV21" s="1185"/>
      <c r="BW21" s="1185"/>
      <c r="BX21" s="1185"/>
      <c r="BY21" s="1185"/>
      <c r="BZ21" s="1186"/>
      <c r="CA21" s="1184">
        <v>0</v>
      </c>
      <c r="CB21" s="1185"/>
      <c r="CC21" s="1185"/>
      <c r="CD21" s="1185"/>
      <c r="CE21" s="1185"/>
      <c r="CF21" s="1185"/>
      <c r="CG21" s="1185"/>
      <c r="CH21" s="1185"/>
      <c r="CI21" s="1185"/>
      <c r="CJ21" s="1185"/>
      <c r="CK21" s="1185"/>
      <c r="CL21" s="1185"/>
      <c r="CM21" s="1185"/>
      <c r="CN21" s="1185"/>
      <c r="CO21" s="1185"/>
      <c r="CP21" s="1185"/>
      <c r="CQ21" s="1185"/>
      <c r="CR21" s="1186"/>
      <c r="CS21" s="1201" t="s">
        <v>527</v>
      </c>
      <c r="CT21" s="1202"/>
      <c r="CU21" s="1202"/>
      <c r="CV21" s="1202"/>
      <c r="CW21" s="1202"/>
      <c r="CX21" s="1202"/>
      <c r="CY21" s="1202"/>
      <c r="CZ21" s="1202"/>
      <c r="DA21" s="1202"/>
      <c r="DB21" s="1202"/>
      <c r="DC21" s="1202"/>
      <c r="DD21" s="1202"/>
      <c r="DE21" s="1202"/>
      <c r="DF21" s="1202"/>
      <c r="DG21" s="1202"/>
      <c r="DH21" s="1202"/>
      <c r="DI21" s="1203"/>
      <c r="DJ21" s="1201">
        <v>0</v>
      </c>
      <c r="DK21" s="1202"/>
      <c r="DL21" s="1202"/>
      <c r="DM21" s="1202"/>
      <c r="DN21" s="1202"/>
      <c r="DO21" s="1202"/>
      <c r="DP21" s="1202"/>
      <c r="DQ21" s="1202"/>
      <c r="DR21" s="1202"/>
      <c r="DS21" s="1202"/>
      <c r="DT21" s="1202"/>
      <c r="DU21" s="1202"/>
      <c r="DV21" s="1202"/>
      <c r="DW21" s="1202"/>
      <c r="DX21" s="1202"/>
      <c r="DY21" s="1202"/>
      <c r="DZ21" s="1203"/>
      <c r="EA21" s="1394">
        <v>620691</v>
      </c>
      <c r="EB21" s="1395"/>
      <c r="EC21" s="1395"/>
      <c r="ED21" s="1395"/>
      <c r="EE21" s="1395"/>
      <c r="EF21" s="1395"/>
      <c r="EG21" s="1395"/>
      <c r="EH21" s="1395"/>
      <c r="EI21" s="1395"/>
      <c r="EJ21" s="1395"/>
      <c r="EK21" s="1395"/>
      <c r="EL21" s="1395"/>
      <c r="EM21" s="1395"/>
      <c r="EN21" s="1395"/>
      <c r="EO21" s="1395"/>
      <c r="EP21" s="1395"/>
      <c r="EQ21" s="1396"/>
      <c r="ER21" s="283">
        <f>AS21+BI21+CA21+CS21-DJ21+EA21</f>
        <v>620691</v>
      </c>
      <c r="ES21" s="256"/>
      <c r="ET21" s="256"/>
      <c r="EU21" s="256"/>
      <c r="EV21" s="256"/>
      <c r="EW21" s="256"/>
      <c r="EX21" s="256"/>
      <c r="EY21" s="256"/>
      <c r="EZ21" s="256"/>
      <c r="FA21" s="256"/>
      <c r="FB21" s="256"/>
      <c r="FC21" s="256"/>
      <c r="FD21" s="256"/>
      <c r="FE21" s="256"/>
      <c r="FF21" s="256"/>
      <c r="FG21" s="257"/>
    </row>
    <row r="22" spans="1:163" ht="17.25" customHeight="1" x14ac:dyDescent="0.2">
      <c r="A22" s="64"/>
      <c r="B22" s="1298" t="s">
        <v>96</v>
      </c>
      <c r="C22" s="1298"/>
      <c r="D22" s="1298"/>
      <c r="E22" s="1298"/>
      <c r="F22" s="1298"/>
      <c r="G22" s="1298"/>
      <c r="H22" s="1298"/>
      <c r="I22" s="1298"/>
      <c r="J22" s="1298"/>
      <c r="K22" s="1298"/>
      <c r="L22" s="1298"/>
      <c r="M22" s="1298"/>
      <c r="N22" s="1298"/>
      <c r="O22" s="1298"/>
      <c r="P22" s="1298"/>
      <c r="Q22" s="1298"/>
      <c r="R22" s="1298"/>
      <c r="S22" s="1298"/>
      <c r="T22" s="1298"/>
      <c r="U22" s="1298"/>
      <c r="V22" s="1299"/>
      <c r="W22" s="1280" t="s">
        <v>253</v>
      </c>
      <c r="X22" s="1281"/>
      <c r="Y22" s="1281"/>
      <c r="Z22" s="1281"/>
      <c r="AA22" s="1281"/>
      <c r="AB22" s="1281"/>
      <c r="AC22" s="1281"/>
      <c r="AD22" s="1281"/>
      <c r="AE22" s="1282"/>
      <c r="AF22" s="65"/>
      <c r="AG22" s="66"/>
      <c r="AH22" s="66"/>
      <c r="AI22" s="66"/>
      <c r="AJ22" s="66"/>
      <c r="AK22" s="67" t="s">
        <v>9</v>
      </c>
      <c r="AL22" s="1283" t="s">
        <v>80</v>
      </c>
      <c r="AM22" s="1283"/>
      <c r="AN22" s="1283"/>
      <c r="AO22" s="68" t="s">
        <v>0</v>
      </c>
      <c r="AP22" s="68"/>
      <c r="AQ22" s="68"/>
      <c r="AR22" s="68"/>
      <c r="AS22" s="1193">
        <v>820691</v>
      </c>
      <c r="AT22" s="1185"/>
      <c r="AU22" s="1185"/>
      <c r="AV22" s="1185"/>
      <c r="AW22" s="1185"/>
      <c r="AX22" s="1185"/>
      <c r="AY22" s="1185"/>
      <c r="AZ22" s="1185"/>
      <c r="BA22" s="1185"/>
      <c r="BB22" s="1185"/>
      <c r="BC22" s="1185"/>
      <c r="BD22" s="1185"/>
      <c r="BE22" s="1185"/>
      <c r="BF22" s="1185"/>
      <c r="BG22" s="1185"/>
      <c r="BH22" s="1185"/>
      <c r="BI22" s="1184">
        <v>0</v>
      </c>
      <c r="BJ22" s="1185"/>
      <c r="BK22" s="1185"/>
      <c r="BL22" s="1185"/>
      <c r="BM22" s="1185"/>
      <c r="BN22" s="1185"/>
      <c r="BO22" s="1185"/>
      <c r="BP22" s="1185"/>
      <c r="BQ22" s="1185"/>
      <c r="BR22" s="1185"/>
      <c r="BS22" s="1185"/>
      <c r="BT22" s="1185"/>
      <c r="BU22" s="1185"/>
      <c r="BV22" s="1185"/>
      <c r="BW22" s="1185"/>
      <c r="BX22" s="1185"/>
      <c r="BY22" s="1185"/>
      <c r="BZ22" s="1186"/>
      <c r="CA22" s="1184">
        <v>0</v>
      </c>
      <c r="CB22" s="1185"/>
      <c r="CC22" s="1185"/>
      <c r="CD22" s="1185"/>
      <c r="CE22" s="1185"/>
      <c r="CF22" s="1185"/>
      <c r="CG22" s="1185"/>
      <c r="CH22" s="1185"/>
      <c r="CI22" s="1185"/>
      <c r="CJ22" s="1185"/>
      <c r="CK22" s="1185"/>
      <c r="CL22" s="1185"/>
      <c r="CM22" s="1185"/>
      <c r="CN22" s="1185"/>
      <c r="CO22" s="1185"/>
      <c r="CP22" s="1185"/>
      <c r="CQ22" s="1185"/>
      <c r="CR22" s="1186"/>
      <c r="CS22" s="1201" t="s">
        <v>502</v>
      </c>
      <c r="CT22" s="1202"/>
      <c r="CU22" s="1202"/>
      <c r="CV22" s="1202"/>
      <c r="CW22" s="1202"/>
      <c r="CX22" s="1202"/>
      <c r="CY22" s="1202"/>
      <c r="CZ22" s="1202"/>
      <c r="DA22" s="1202"/>
      <c r="DB22" s="1202"/>
      <c r="DC22" s="1202"/>
      <c r="DD22" s="1202"/>
      <c r="DE22" s="1202"/>
      <c r="DF22" s="1202"/>
      <c r="DG22" s="1202"/>
      <c r="DH22" s="1202"/>
      <c r="DI22" s="1203"/>
      <c r="DJ22" s="1201">
        <v>0</v>
      </c>
      <c r="DK22" s="1202"/>
      <c r="DL22" s="1202"/>
      <c r="DM22" s="1202"/>
      <c r="DN22" s="1202"/>
      <c r="DO22" s="1202"/>
      <c r="DP22" s="1202"/>
      <c r="DQ22" s="1202"/>
      <c r="DR22" s="1202"/>
      <c r="DS22" s="1202"/>
      <c r="DT22" s="1202"/>
      <c r="DU22" s="1202"/>
      <c r="DV22" s="1202"/>
      <c r="DW22" s="1202"/>
      <c r="DX22" s="1202"/>
      <c r="DY22" s="1202"/>
      <c r="DZ22" s="1203"/>
      <c r="EA22" s="1394">
        <v>240691</v>
      </c>
      <c r="EB22" s="1395"/>
      <c r="EC22" s="1395"/>
      <c r="ED22" s="1395"/>
      <c r="EE22" s="1395"/>
      <c r="EF22" s="1395"/>
      <c r="EG22" s="1395"/>
      <c r="EH22" s="1395"/>
      <c r="EI22" s="1395"/>
      <c r="EJ22" s="1395"/>
      <c r="EK22" s="1395"/>
      <c r="EL22" s="1395"/>
      <c r="EM22" s="1395"/>
      <c r="EN22" s="1395"/>
      <c r="EO22" s="1395"/>
      <c r="EP22" s="1395"/>
      <c r="EQ22" s="1396"/>
      <c r="ER22" s="283">
        <f t="shared" ref="ER22:ER23" si="0">AS22+BI22+CA22+CS22-DJ22+EA22</f>
        <v>334452</v>
      </c>
      <c r="ES22" s="256"/>
      <c r="ET22" s="256"/>
      <c r="EU22" s="256"/>
      <c r="EV22" s="256"/>
      <c r="EW22" s="256"/>
      <c r="EX22" s="256"/>
      <c r="EY22" s="256"/>
      <c r="EZ22" s="256"/>
      <c r="FA22" s="256"/>
      <c r="FB22" s="256"/>
      <c r="FC22" s="256"/>
      <c r="FD22" s="256"/>
      <c r="FE22" s="256"/>
      <c r="FF22" s="256"/>
      <c r="FG22" s="257"/>
    </row>
    <row r="23" spans="1:163" ht="17.25" customHeight="1" x14ac:dyDescent="0.2">
      <c r="A23" s="65"/>
      <c r="B23" s="1387" t="s">
        <v>179</v>
      </c>
      <c r="C23" s="1387"/>
      <c r="D23" s="1387"/>
      <c r="E23" s="1387"/>
      <c r="F23" s="1387"/>
      <c r="G23" s="1387"/>
      <c r="H23" s="1387"/>
      <c r="I23" s="1387"/>
      <c r="J23" s="1387"/>
      <c r="K23" s="1387"/>
      <c r="L23" s="1387"/>
      <c r="M23" s="1387"/>
      <c r="N23" s="1387"/>
      <c r="O23" s="1387"/>
      <c r="P23" s="1387"/>
      <c r="Q23" s="1387"/>
      <c r="R23" s="1387"/>
      <c r="S23" s="1387"/>
      <c r="T23" s="1387"/>
      <c r="U23" s="1387"/>
      <c r="V23" s="1388"/>
      <c r="W23" s="1280" t="s">
        <v>245</v>
      </c>
      <c r="X23" s="1281"/>
      <c r="Y23" s="1281"/>
      <c r="Z23" s="1281"/>
      <c r="AA23" s="1281"/>
      <c r="AB23" s="1281"/>
      <c r="AC23" s="1281"/>
      <c r="AD23" s="1281"/>
      <c r="AE23" s="1282"/>
      <c r="AF23" s="65"/>
      <c r="AG23" s="66"/>
      <c r="AH23" s="66"/>
      <c r="AI23" s="66"/>
      <c r="AJ23" s="66"/>
      <c r="AK23" s="67" t="s">
        <v>9</v>
      </c>
      <c r="AL23" s="1283" t="s">
        <v>303</v>
      </c>
      <c r="AM23" s="1283"/>
      <c r="AN23" s="1283"/>
      <c r="AO23" s="68" t="s">
        <v>0</v>
      </c>
      <c r="AP23" s="68"/>
      <c r="AQ23" s="68"/>
      <c r="AR23" s="68"/>
      <c r="AS23" s="1193">
        <v>3714588</v>
      </c>
      <c r="AT23" s="1185"/>
      <c r="AU23" s="1185"/>
      <c r="AV23" s="1185"/>
      <c r="AW23" s="1185"/>
      <c r="AX23" s="1185"/>
      <c r="AY23" s="1185"/>
      <c r="AZ23" s="1185"/>
      <c r="BA23" s="1185"/>
      <c r="BB23" s="1185"/>
      <c r="BC23" s="1185"/>
      <c r="BD23" s="1185"/>
      <c r="BE23" s="1185"/>
      <c r="BF23" s="1185"/>
      <c r="BG23" s="1185"/>
      <c r="BH23" s="1185"/>
      <c r="BI23" s="1184">
        <v>7813987</v>
      </c>
      <c r="BJ23" s="1185"/>
      <c r="BK23" s="1185"/>
      <c r="BL23" s="1185"/>
      <c r="BM23" s="1185"/>
      <c r="BN23" s="1185"/>
      <c r="BO23" s="1185"/>
      <c r="BP23" s="1185"/>
      <c r="BQ23" s="1185"/>
      <c r="BR23" s="1185"/>
      <c r="BS23" s="1185"/>
      <c r="BT23" s="1185"/>
      <c r="BU23" s="1185"/>
      <c r="BV23" s="1185"/>
      <c r="BW23" s="1185"/>
      <c r="BX23" s="1185"/>
      <c r="BY23" s="1185"/>
      <c r="BZ23" s="1186"/>
      <c r="CA23" s="1184">
        <v>2371</v>
      </c>
      <c r="CB23" s="1185"/>
      <c r="CC23" s="1185"/>
      <c r="CD23" s="1185"/>
      <c r="CE23" s="1185"/>
      <c r="CF23" s="1185"/>
      <c r="CG23" s="1185"/>
      <c r="CH23" s="1185"/>
      <c r="CI23" s="1185"/>
      <c r="CJ23" s="1185"/>
      <c r="CK23" s="1185"/>
      <c r="CL23" s="1185"/>
      <c r="CM23" s="1185"/>
      <c r="CN23" s="1185"/>
      <c r="CO23" s="1185"/>
      <c r="CP23" s="1185"/>
      <c r="CQ23" s="1185"/>
      <c r="CR23" s="1186"/>
      <c r="CS23" s="1201" t="s">
        <v>504</v>
      </c>
      <c r="CT23" s="1202"/>
      <c r="CU23" s="1202"/>
      <c r="CV23" s="1202"/>
      <c r="CW23" s="1202"/>
      <c r="CX23" s="1202"/>
      <c r="CY23" s="1202"/>
      <c r="CZ23" s="1202"/>
      <c r="DA23" s="1202"/>
      <c r="DB23" s="1202"/>
      <c r="DC23" s="1202"/>
      <c r="DD23" s="1202"/>
      <c r="DE23" s="1202"/>
      <c r="DF23" s="1202"/>
      <c r="DG23" s="1202"/>
      <c r="DH23" s="1202"/>
      <c r="DI23" s="1203"/>
      <c r="DJ23" s="1201">
        <v>0</v>
      </c>
      <c r="DK23" s="1202"/>
      <c r="DL23" s="1202"/>
      <c r="DM23" s="1202"/>
      <c r="DN23" s="1202"/>
      <c r="DO23" s="1202"/>
      <c r="DP23" s="1202"/>
      <c r="DQ23" s="1202"/>
      <c r="DR23" s="1202"/>
      <c r="DS23" s="1202"/>
      <c r="DT23" s="1202"/>
      <c r="DU23" s="1202"/>
      <c r="DV23" s="1202"/>
      <c r="DW23" s="1202"/>
      <c r="DX23" s="1202"/>
      <c r="DY23" s="1202"/>
      <c r="DZ23" s="1203"/>
      <c r="EA23" s="1394">
        <v>0</v>
      </c>
      <c r="EB23" s="1395"/>
      <c r="EC23" s="1395"/>
      <c r="ED23" s="1395"/>
      <c r="EE23" s="1395"/>
      <c r="EF23" s="1395"/>
      <c r="EG23" s="1395"/>
      <c r="EH23" s="1395"/>
      <c r="EI23" s="1395"/>
      <c r="EJ23" s="1395"/>
      <c r="EK23" s="1395"/>
      <c r="EL23" s="1395"/>
      <c r="EM23" s="1395"/>
      <c r="EN23" s="1395"/>
      <c r="EO23" s="1395"/>
      <c r="EP23" s="1395"/>
      <c r="EQ23" s="1396"/>
      <c r="ER23" s="283">
        <f t="shared" si="0"/>
        <v>4798777</v>
      </c>
      <c r="ES23" s="256"/>
      <c r="ET23" s="256"/>
      <c r="EU23" s="256"/>
      <c r="EV23" s="256"/>
      <c r="EW23" s="256"/>
      <c r="EX23" s="256"/>
      <c r="EY23" s="256"/>
      <c r="EZ23" s="256"/>
      <c r="FA23" s="256"/>
      <c r="FB23" s="256"/>
      <c r="FC23" s="256"/>
      <c r="FD23" s="256"/>
      <c r="FE23" s="256"/>
      <c r="FF23" s="256"/>
      <c r="FG23" s="257"/>
    </row>
    <row r="24" spans="1:163" ht="19.5" customHeight="1" x14ac:dyDescent="0.2">
      <c r="A24" s="64"/>
      <c r="B24" s="1389"/>
      <c r="C24" s="1389"/>
      <c r="D24" s="1389"/>
      <c r="E24" s="1389"/>
      <c r="F24" s="1389"/>
      <c r="G24" s="1389"/>
      <c r="H24" s="1389"/>
      <c r="I24" s="1389"/>
      <c r="J24" s="1389"/>
      <c r="K24" s="1389"/>
      <c r="L24" s="1389"/>
      <c r="M24" s="1389"/>
      <c r="N24" s="1389"/>
      <c r="O24" s="1389"/>
      <c r="P24" s="1389"/>
      <c r="Q24" s="1389"/>
      <c r="R24" s="1389"/>
      <c r="S24" s="1389"/>
      <c r="T24" s="1389"/>
      <c r="U24" s="1389"/>
      <c r="V24" s="1390"/>
      <c r="W24" s="1280" t="s">
        <v>254</v>
      </c>
      <c r="X24" s="1281"/>
      <c r="Y24" s="1281"/>
      <c r="Z24" s="1281"/>
      <c r="AA24" s="1281"/>
      <c r="AB24" s="1281"/>
      <c r="AC24" s="1281"/>
      <c r="AD24" s="1281"/>
      <c r="AE24" s="1282"/>
      <c r="AF24" s="65"/>
      <c r="AG24" s="66"/>
      <c r="AH24" s="66"/>
      <c r="AI24" s="66"/>
      <c r="AJ24" s="66"/>
      <c r="AK24" s="67" t="s">
        <v>9</v>
      </c>
      <c r="AL24" s="1283" t="s">
        <v>80</v>
      </c>
      <c r="AM24" s="1283"/>
      <c r="AN24" s="1283"/>
      <c r="AO24" s="68" t="s">
        <v>0</v>
      </c>
      <c r="AP24" s="68"/>
      <c r="AQ24" s="68"/>
      <c r="AR24" s="68"/>
      <c r="AS24" s="1193">
        <v>3668280</v>
      </c>
      <c r="AT24" s="1185"/>
      <c r="AU24" s="1185"/>
      <c r="AV24" s="1185"/>
      <c r="AW24" s="1185"/>
      <c r="AX24" s="1185"/>
      <c r="AY24" s="1185"/>
      <c r="AZ24" s="1185"/>
      <c r="BA24" s="1185"/>
      <c r="BB24" s="1185"/>
      <c r="BC24" s="1185"/>
      <c r="BD24" s="1185"/>
      <c r="BE24" s="1185"/>
      <c r="BF24" s="1185"/>
      <c r="BG24" s="1185"/>
      <c r="BH24" s="1185"/>
      <c r="BI24" s="1397">
        <v>6725748</v>
      </c>
      <c r="BJ24" s="1398"/>
      <c r="BK24" s="1398"/>
      <c r="BL24" s="1398"/>
      <c r="BM24" s="1398"/>
      <c r="BN24" s="1398"/>
      <c r="BO24" s="1398"/>
      <c r="BP24" s="1398"/>
      <c r="BQ24" s="1398"/>
      <c r="BR24" s="1398"/>
      <c r="BS24" s="1398"/>
      <c r="BT24" s="1398"/>
      <c r="BU24" s="1398"/>
      <c r="BV24" s="1398"/>
      <c r="BW24" s="1398"/>
      <c r="BX24" s="1398"/>
      <c r="BY24" s="1398"/>
      <c r="BZ24" s="1399"/>
      <c r="CA24" s="1184">
        <v>0</v>
      </c>
      <c r="CB24" s="1185"/>
      <c r="CC24" s="1185"/>
      <c r="CD24" s="1185"/>
      <c r="CE24" s="1185"/>
      <c r="CF24" s="1185"/>
      <c r="CG24" s="1185"/>
      <c r="CH24" s="1185"/>
      <c r="CI24" s="1185"/>
      <c r="CJ24" s="1185"/>
      <c r="CK24" s="1185"/>
      <c r="CL24" s="1185"/>
      <c r="CM24" s="1185"/>
      <c r="CN24" s="1185"/>
      <c r="CO24" s="1185"/>
      <c r="CP24" s="1185"/>
      <c r="CQ24" s="1185"/>
      <c r="CR24" s="1186"/>
      <c r="CS24" s="1201" t="s">
        <v>501</v>
      </c>
      <c r="CT24" s="1202"/>
      <c r="CU24" s="1202"/>
      <c r="CV24" s="1202"/>
      <c r="CW24" s="1202"/>
      <c r="CX24" s="1202"/>
      <c r="CY24" s="1202"/>
      <c r="CZ24" s="1202"/>
      <c r="DA24" s="1202"/>
      <c r="DB24" s="1202"/>
      <c r="DC24" s="1202"/>
      <c r="DD24" s="1202"/>
      <c r="DE24" s="1202"/>
      <c r="DF24" s="1202"/>
      <c r="DG24" s="1202"/>
      <c r="DH24" s="1202"/>
      <c r="DI24" s="1203"/>
      <c r="DJ24" s="1201" t="s">
        <v>143</v>
      </c>
      <c r="DK24" s="1202"/>
      <c r="DL24" s="1202"/>
      <c r="DM24" s="1202"/>
      <c r="DN24" s="1202"/>
      <c r="DO24" s="1202"/>
      <c r="DP24" s="1202"/>
      <c r="DQ24" s="1202"/>
      <c r="DR24" s="1202"/>
      <c r="DS24" s="1202"/>
      <c r="DT24" s="1202"/>
      <c r="DU24" s="1202"/>
      <c r="DV24" s="1202"/>
      <c r="DW24" s="1202"/>
      <c r="DX24" s="1202"/>
      <c r="DY24" s="1202"/>
      <c r="DZ24" s="1203"/>
      <c r="EA24" s="1394">
        <v>0</v>
      </c>
      <c r="EB24" s="1395"/>
      <c r="EC24" s="1395"/>
      <c r="ED24" s="1395"/>
      <c r="EE24" s="1395"/>
      <c r="EF24" s="1395"/>
      <c r="EG24" s="1395"/>
      <c r="EH24" s="1395"/>
      <c r="EI24" s="1395"/>
      <c r="EJ24" s="1395"/>
      <c r="EK24" s="1395"/>
      <c r="EL24" s="1395"/>
      <c r="EM24" s="1395"/>
      <c r="EN24" s="1395"/>
      <c r="EO24" s="1395"/>
      <c r="EP24" s="1395"/>
      <c r="EQ24" s="1396"/>
      <c r="ER24" s="283">
        <f t="shared" ref="ER24" si="1">AS24+BI24+CA24+CS24-DJ24+EA24</f>
        <v>3714588</v>
      </c>
      <c r="ES24" s="256"/>
      <c r="ET24" s="256"/>
      <c r="EU24" s="256"/>
      <c r="EV24" s="256"/>
      <c r="EW24" s="256"/>
      <c r="EX24" s="256"/>
      <c r="EY24" s="256"/>
      <c r="EZ24" s="256"/>
      <c r="FA24" s="256"/>
      <c r="FB24" s="256"/>
      <c r="FC24" s="256"/>
      <c r="FD24" s="256"/>
      <c r="FE24" s="256"/>
      <c r="FF24" s="256"/>
      <c r="FG24" s="257"/>
    </row>
    <row r="25" spans="1:163" ht="17.25" customHeight="1" x14ac:dyDescent="0.2">
      <c r="A25" s="65"/>
      <c r="B25" s="1387" t="s">
        <v>97</v>
      </c>
      <c r="C25" s="1387"/>
      <c r="D25" s="1387"/>
      <c r="E25" s="1387"/>
      <c r="F25" s="1387"/>
      <c r="G25" s="1387"/>
      <c r="H25" s="1387"/>
      <c r="I25" s="1387"/>
      <c r="J25" s="1387"/>
      <c r="K25" s="1387"/>
      <c r="L25" s="1387"/>
      <c r="M25" s="1387"/>
      <c r="N25" s="1387"/>
      <c r="O25" s="1387"/>
      <c r="P25" s="1387"/>
      <c r="Q25" s="1387"/>
      <c r="R25" s="1387"/>
      <c r="S25" s="1387"/>
      <c r="T25" s="1387"/>
      <c r="U25" s="1387"/>
      <c r="V25" s="1388"/>
      <c r="W25" s="1280" t="s">
        <v>246</v>
      </c>
      <c r="X25" s="1281"/>
      <c r="Y25" s="1281"/>
      <c r="Z25" s="1281"/>
      <c r="AA25" s="1281"/>
      <c r="AB25" s="1281"/>
      <c r="AC25" s="1281"/>
      <c r="AD25" s="1281"/>
      <c r="AE25" s="1282"/>
      <c r="AF25" s="65"/>
      <c r="AG25" s="66"/>
      <c r="AH25" s="66"/>
      <c r="AI25" s="66"/>
      <c r="AJ25" s="66"/>
      <c r="AK25" s="67" t="s">
        <v>9</v>
      </c>
      <c r="AL25" s="1283" t="s">
        <v>303</v>
      </c>
      <c r="AM25" s="1283"/>
      <c r="AN25" s="1283"/>
      <c r="AO25" s="68" t="s">
        <v>0</v>
      </c>
      <c r="AP25" s="68"/>
      <c r="AQ25" s="68"/>
      <c r="AR25" s="68"/>
      <c r="AS25" s="1193">
        <v>145291</v>
      </c>
      <c r="AT25" s="1185"/>
      <c r="AU25" s="1185"/>
      <c r="AV25" s="1185"/>
      <c r="AW25" s="1185"/>
      <c r="AX25" s="1185"/>
      <c r="AY25" s="1185"/>
      <c r="AZ25" s="1185"/>
      <c r="BA25" s="1185"/>
      <c r="BB25" s="1185"/>
      <c r="BC25" s="1185"/>
      <c r="BD25" s="1185"/>
      <c r="BE25" s="1185"/>
      <c r="BF25" s="1185"/>
      <c r="BG25" s="1185"/>
      <c r="BH25" s="1185"/>
      <c r="BI25" s="1184">
        <v>1204795</v>
      </c>
      <c r="BJ25" s="1185"/>
      <c r="BK25" s="1185"/>
      <c r="BL25" s="1185"/>
      <c r="BM25" s="1185"/>
      <c r="BN25" s="1185"/>
      <c r="BO25" s="1185"/>
      <c r="BP25" s="1185"/>
      <c r="BQ25" s="1185"/>
      <c r="BR25" s="1185"/>
      <c r="BS25" s="1185"/>
      <c r="BT25" s="1185"/>
      <c r="BU25" s="1185"/>
      <c r="BV25" s="1185"/>
      <c r="BW25" s="1185"/>
      <c r="BX25" s="1185"/>
      <c r="BY25" s="1185"/>
      <c r="BZ25" s="1186"/>
      <c r="CA25" s="1184">
        <v>0</v>
      </c>
      <c r="CB25" s="1185"/>
      <c r="CC25" s="1185"/>
      <c r="CD25" s="1185"/>
      <c r="CE25" s="1185"/>
      <c r="CF25" s="1185"/>
      <c r="CG25" s="1185"/>
      <c r="CH25" s="1185"/>
      <c r="CI25" s="1185"/>
      <c r="CJ25" s="1185"/>
      <c r="CK25" s="1185"/>
      <c r="CL25" s="1185"/>
      <c r="CM25" s="1185"/>
      <c r="CN25" s="1185"/>
      <c r="CO25" s="1185"/>
      <c r="CP25" s="1185"/>
      <c r="CQ25" s="1185"/>
      <c r="CR25" s="1186"/>
      <c r="CS25" s="1201" t="s">
        <v>528</v>
      </c>
      <c r="CT25" s="1202"/>
      <c r="CU25" s="1202"/>
      <c r="CV25" s="1202"/>
      <c r="CW25" s="1202"/>
      <c r="CX25" s="1202"/>
      <c r="CY25" s="1202"/>
      <c r="CZ25" s="1202"/>
      <c r="DA25" s="1202"/>
      <c r="DB25" s="1202"/>
      <c r="DC25" s="1202"/>
      <c r="DD25" s="1202"/>
      <c r="DE25" s="1202"/>
      <c r="DF25" s="1202"/>
      <c r="DG25" s="1202"/>
      <c r="DH25" s="1202"/>
      <c r="DI25" s="1203"/>
      <c r="DJ25" s="1201" t="s">
        <v>505</v>
      </c>
      <c r="DK25" s="1202"/>
      <c r="DL25" s="1202"/>
      <c r="DM25" s="1202"/>
      <c r="DN25" s="1202"/>
      <c r="DO25" s="1202"/>
      <c r="DP25" s="1202"/>
      <c r="DQ25" s="1202"/>
      <c r="DR25" s="1202"/>
      <c r="DS25" s="1202"/>
      <c r="DT25" s="1202"/>
      <c r="DU25" s="1202"/>
      <c r="DV25" s="1202"/>
      <c r="DW25" s="1202"/>
      <c r="DX25" s="1202"/>
      <c r="DY25" s="1202"/>
      <c r="DZ25" s="1203"/>
      <c r="EA25" s="1394">
        <v>0</v>
      </c>
      <c r="EB25" s="1395"/>
      <c r="EC25" s="1395"/>
      <c r="ED25" s="1395"/>
      <c r="EE25" s="1395"/>
      <c r="EF25" s="1395"/>
      <c r="EG25" s="1395"/>
      <c r="EH25" s="1395"/>
      <c r="EI25" s="1395"/>
      <c r="EJ25" s="1395"/>
      <c r="EK25" s="1395"/>
      <c r="EL25" s="1395"/>
      <c r="EM25" s="1395"/>
      <c r="EN25" s="1395"/>
      <c r="EO25" s="1395"/>
      <c r="EP25" s="1395"/>
      <c r="EQ25" s="1396"/>
      <c r="ER25" s="283" t="s">
        <v>529</v>
      </c>
      <c r="ES25" s="256"/>
      <c r="ET25" s="256"/>
      <c r="EU25" s="256"/>
      <c r="EV25" s="256"/>
      <c r="EW25" s="256"/>
      <c r="EX25" s="256"/>
      <c r="EY25" s="256"/>
      <c r="EZ25" s="256"/>
      <c r="FA25" s="256"/>
      <c r="FB25" s="256"/>
      <c r="FC25" s="256"/>
      <c r="FD25" s="256"/>
      <c r="FE25" s="256"/>
      <c r="FF25" s="256"/>
      <c r="FG25" s="257"/>
    </row>
    <row r="26" spans="1:163" ht="26.25" customHeight="1" x14ac:dyDescent="0.2">
      <c r="A26" s="64"/>
      <c r="B26" s="1389"/>
      <c r="C26" s="1389"/>
      <c r="D26" s="1389"/>
      <c r="E26" s="1389"/>
      <c r="F26" s="1389"/>
      <c r="G26" s="1389"/>
      <c r="H26" s="1389"/>
      <c r="I26" s="1389"/>
      <c r="J26" s="1389"/>
      <c r="K26" s="1389"/>
      <c r="L26" s="1389"/>
      <c r="M26" s="1389"/>
      <c r="N26" s="1389"/>
      <c r="O26" s="1389"/>
      <c r="P26" s="1389"/>
      <c r="Q26" s="1389"/>
      <c r="R26" s="1389"/>
      <c r="S26" s="1389"/>
      <c r="T26" s="1389"/>
      <c r="U26" s="1389"/>
      <c r="V26" s="1390"/>
      <c r="W26" s="1280" t="s">
        <v>255</v>
      </c>
      <c r="X26" s="1281"/>
      <c r="Y26" s="1281"/>
      <c r="Z26" s="1281"/>
      <c r="AA26" s="1281"/>
      <c r="AB26" s="1281"/>
      <c r="AC26" s="1281"/>
      <c r="AD26" s="1281"/>
      <c r="AE26" s="1282"/>
      <c r="AF26" s="65"/>
      <c r="AG26" s="66"/>
      <c r="AH26" s="66"/>
      <c r="AI26" s="66"/>
      <c r="AJ26" s="66"/>
      <c r="AK26" s="67" t="s">
        <v>9</v>
      </c>
      <c r="AL26" s="1283" t="s">
        <v>80</v>
      </c>
      <c r="AM26" s="1283"/>
      <c r="AN26" s="1283"/>
      <c r="AO26" s="68" t="s">
        <v>0</v>
      </c>
      <c r="AP26" s="68"/>
      <c r="AQ26" s="68"/>
      <c r="AR26" s="68"/>
      <c r="AS26" s="1193">
        <v>233627</v>
      </c>
      <c r="AT26" s="1185"/>
      <c r="AU26" s="1185"/>
      <c r="AV26" s="1185"/>
      <c r="AW26" s="1185"/>
      <c r="AX26" s="1185"/>
      <c r="AY26" s="1185"/>
      <c r="AZ26" s="1185"/>
      <c r="BA26" s="1185"/>
      <c r="BB26" s="1185"/>
      <c r="BC26" s="1185"/>
      <c r="BD26" s="1185"/>
      <c r="BE26" s="1185"/>
      <c r="BF26" s="1185"/>
      <c r="BG26" s="1185"/>
      <c r="BH26" s="1185"/>
      <c r="BI26" s="1397">
        <v>1156420</v>
      </c>
      <c r="BJ26" s="1398"/>
      <c r="BK26" s="1398"/>
      <c r="BL26" s="1398"/>
      <c r="BM26" s="1398"/>
      <c r="BN26" s="1398"/>
      <c r="BO26" s="1398"/>
      <c r="BP26" s="1398"/>
      <c r="BQ26" s="1398"/>
      <c r="BR26" s="1398"/>
      <c r="BS26" s="1398"/>
      <c r="BT26" s="1398"/>
      <c r="BU26" s="1398"/>
      <c r="BV26" s="1398"/>
      <c r="BW26" s="1398"/>
      <c r="BX26" s="1398"/>
      <c r="BY26" s="1398"/>
      <c r="BZ26" s="1399"/>
      <c r="CA26" s="1184">
        <v>25785</v>
      </c>
      <c r="CB26" s="1185"/>
      <c r="CC26" s="1185"/>
      <c r="CD26" s="1185"/>
      <c r="CE26" s="1185"/>
      <c r="CF26" s="1185"/>
      <c r="CG26" s="1185"/>
      <c r="CH26" s="1185"/>
      <c r="CI26" s="1185"/>
      <c r="CJ26" s="1185"/>
      <c r="CK26" s="1185"/>
      <c r="CL26" s="1185"/>
      <c r="CM26" s="1185"/>
      <c r="CN26" s="1185"/>
      <c r="CO26" s="1185"/>
      <c r="CP26" s="1185"/>
      <c r="CQ26" s="1185"/>
      <c r="CR26" s="1186"/>
      <c r="CS26" s="1201" t="s">
        <v>530</v>
      </c>
      <c r="CT26" s="1202"/>
      <c r="CU26" s="1202"/>
      <c r="CV26" s="1202"/>
      <c r="CW26" s="1202"/>
      <c r="CX26" s="1202"/>
      <c r="CY26" s="1202"/>
      <c r="CZ26" s="1202"/>
      <c r="DA26" s="1202"/>
      <c r="DB26" s="1202"/>
      <c r="DC26" s="1202"/>
      <c r="DD26" s="1202"/>
      <c r="DE26" s="1202"/>
      <c r="DF26" s="1202"/>
      <c r="DG26" s="1202"/>
      <c r="DH26" s="1202"/>
      <c r="DI26" s="1203"/>
      <c r="DJ26" s="1201" t="s">
        <v>500</v>
      </c>
      <c r="DK26" s="1202"/>
      <c r="DL26" s="1202"/>
      <c r="DM26" s="1202"/>
      <c r="DN26" s="1202"/>
      <c r="DO26" s="1202"/>
      <c r="DP26" s="1202"/>
      <c r="DQ26" s="1202"/>
      <c r="DR26" s="1202"/>
      <c r="DS26" s="1202"/>
      <c r="DT26" s="1202"/>
      <c r="DU26" s="1202"/>
      <c r="DV26" s="1202"/>
      <c r="DW26" s="1202"/>
      <c r="DX26" s="1202"/>
      <c r="DY26" s="1202"/>
      <c r="DZ26" s="1203"/>
      <c r="EA26" s="1394">
        <v>0</v>
      </c>
      <c r="EB26" s="1395"/>
      <c r="EC26" s="1395"/>
      <c r="ED26" s="1395"/>
      <c r="EE26" s="1395"/>
      <c r="EF26" s="1395"/>
      <c r="EG26" s="1395"/>
      <c r="EH26" s="1395"/>
      <c r="EI26" s="1395"/>
      <c r="EJ26" s="1395"/>
      <c r="EK26" s="1395"/>
      <c r="EL26" s="1395"/>
      <c r="EM26" s="1395"/>
      <c r="EN26" s="1395"/>
      <c r="EO26" s="1395"/>
      <c r="EP26" s="1395"/>
      <c r="EQ26" s="1396"/>
      <c r="ER26" s="283" t="s">
        <v>531</v>
      </c>
      <c r="ES26" s="256"/>
      <c r="ET26" s="256"/>
      <c r="EU26" s="256"/>
      <c r="EV26" s="256"/>
      <c r="EW26" s="256"/>
      <c r="EX26" s="256"/>
      <c r="EY26" s="256"/>
      <c r="EZ26" s="256"/>
      <c r="FA26" s="256"/>
      <c r="FB26" s="256"/>
      <c r="FC26" s="256"/>
      <c r="FD26" s="256"/>
      <c r="FE26" s="256"/>
      <c r="FF26" s="256"/>
      <c r="FG26" s="257"/>
    </row>
    <row r="27" spans="1:163" ht="17.25" customHeight="1" x14ac:dyDescent="0.2">
      <c r="A27" s="65"/>
      <c r="B27" s="1387" t="s">
        <v>98</v>
      </c>
      <c r="C27" s="1387"/>
      <c r="D27" s="1387"/>
      <c r="E27" s="1387"/>
      <c r="F27" s="1387"/>
      <c r="G27" s="1387"/>
      <c r="H27" s="1387"/>
      <c r="I27" s="1387"/>
      <c r="J27" s="1387"/>
      <c r="K27" s="1387"/>
      <c r="L27" s="1387"/>
      <c r="M27" s="1387"/>
      <c r="N27" s="1387"/>
      <c r="O27" s="1387"/>
      <c r="P27" s="1387"/>
      <c r="Q27" s="1387"/>
      <c r="R27" s="1387"/>
      <c r="S27" s="1387"/>
      <c r="T27" s="1387"/>
      <c r="U27" s="1387"/>
      <c r="V27" s="1388"/>
      <c r="W27" s="1280" t="s">
        <v>247</v>
      </c>
      <c r="X27" s="1281"/>
      <c r="Y27" s="1281"/>
      <c r="Z27" s="1281"/>
      <c r="AA27" s="1281"/>
      <c r="AB27" s="1281"/>
      <c r="AC27" s="1281"/>
      <c r="AD27" s="1281"/>
      <c r="AE27" s="1282"/>
      <c r="AF27" s="65"/>
      <c r="AG27" s="66"/>
      <c r="AH27" s="66"/>
      <c r="AI27" s="66"/>
      <c r="AJ27" s="66"/>
      <c r="AK27" s="67" t="s">
        <v>9</v>
      </c>
      <c r="AL27" s="1283" t="s">
        <v>303</v>
      </c>
      <c r="AM27" s="1283"/>
      <c r="AN27" s="1283"/>
      <c r="AO27" s="68" t="s">
        <v>0</v>
      </c>
      <c r="AP27" s="68"/>
      <c r="AQ27" s="68"/>
      <c r="AR27" s="68"/>
      <c r="AS27" s="1193">
        <v>90101</v>
      </c>
      <c r="AT27" s="1185"/>
      <c r="AU27" s="1185"/>
      <c r="AV27" s="1185"/>
      <c r="AW27" s="1185"/>
      <c r="AX27" s="1185"/>
      <c r="AY27" s="1185"/>
      <c r="AZ27" s="1185"/>
      <c r="BA27" s="1185"/>
      <c r="BB27" s="1185"/>
      <c r="BC27" s="1185"/>
      <c r="BD27" s="1185"/>
      <c r="BE27" s="1185"/>
      <c r="BF27" s="1185"/>
      <c r="BG27" s="1185"/>
      <c r="BH27" s="1185"/>
      <c r="BI27" s="1184">
        <v>292035</v>
      </c>
      <c r="BJ27" s="1185"/>
      <c r="BK27" s="1185"/>
      <c r="BL27" s="1185"/>
      <c r="BM27" s="1185"/>
      <c r="BN27" s="1185"/>
      <c r="BO27" s="1185"/>
      <c r="BP27" s="1185"/>
      <c r="BQ27" s="1185"/>
      <c r="BR27" s="1185"/>
      <c r="BS27" s="1185"/>
      <c r="BT27" s="1185"/>
      <c r="BU27" s="1185"/>
      <c r="BV27" s="1185"/>
      <c r="BW27" s="1185"/>
      <c r="BX27" s="1185"/>
      <c r="BY27" s="1185"/>
      <c r="BZ27" s="1186"/>
      <c r="CA27" s="1184">
        <v>0</v>
      </c>
      <c r="CB27" s="1185"/>
      <c r="CC27" s="1185"/>
      <c r="CD27" s="1185"/>
      <c r="CE27" s="1185"/>
      <c r="CF27" s="1185"/>
      <c r="CG27" s="1185"/>
      <c r="CH27" s="1185"/>
      <c r="CI27" s="1185"/>
      <c r="CJ27" s="1185"/>
      <c r="CK27" s="1185"/>
      <c r="CL27" s="1185"/>
      <c r="CM27" s="1185"/>
      <c r="CN27" s="1185"/>
      <c r="CO27" s="1185"/>
      <c r="CP27" s="1185"/>
      <c r="CQ27" s="1185"/>
      <c r="CR27" s="1186"/>
      <c r="CS27" s="1201" t="s">
        <v>542</v>
      </c>
      <c r="CT27" s="1202"/>
      <c r="CU27" s="1202"/>
      <c r="CV27" s="1202"/>
      <c r="CW27" s="1202"/>
      <c r="CX27" s="1202"/>
      <c r="CY27" s="1202"/>
      <c r="CZ27" s="1202"/>
      <c r="DA27" s="1202"/>
      <c r="DB27" s="1202"/>
      <c r="DC27" s="1202"/>
      <c r="DD27" s="1202"/>
      <c r="DE27" s="1202"/>
      <c r="DF27" s="1202"/>
      <c r="DG27" s="1202"/>
      <c r="DH27" s="1202"/>
      <c r="DI27" s="1203"/>
      <c r="DJ27" s="1201" t="s">
        <v>506</v>
      </c>
      <c r="DK27" s="1202"/>
      <c r="DL27" s="1202"/>
      <c r="DM27" s="1202"/>
      <c r="DN27" s="1202"/>
      <c r="DO27" s="1202"/>
      <c r="DP27" s="1202"/>
      <c r="DQ27" s="1202"/>
      <c r="DR27" s="1202"/>
      <c r="DS27" s="1202"/>
      <c r="DT27" s="1202"/>
      <c r="DU27" s="1202"/>
      <c r="DV27" s="1202"/>
      <c r="DW27" s="1202"/>
      <c r="DX27" s="1202"/>
      <c r="DY27" s="1202"/>
      <c r="DZ27" s="1203"/>
      <c r="EA27" s="1394">
        <v>0</v>
      </c>
      <c r="EB27" s="1395"/>
      <c r="EC27" s="1395"/>
      <c r="ED27" s="1395"/>
      <c r="EE27" s="1395"/>
      <c r="EF27" s="1395"/>
      <c r="EG27" s="1395"/>
      <c r="EH27" s="1395"/>
      <c r="EI27" s="1395"/>
      <c r="EJ27" s="1395"/>
      <c r="EK27" s="1395"/>
      <c r="EL27" s="1395"/>
      <c r="EM27" s="1395"/>
      <c r="EN27" s="1395"/>
      <c r="EO27" s="1395"/>
      <c r="EP27" s="1395"/>
      <c r="EQ27" s="1396"/>
      <c r="ER27" s="283" t="s">
        <v>532</v>
      </c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7"/>
    </row>
    <row r="28" spans="1:163" ht="15" customHeight="1" x14ac:dyDescent="0.2">
      <c r="A28" s="64"/>
      <c r="B28" s="1389"/>
      <c r="C28" s="1389"/>
      <c r="D28" s="1389"/>
      <c r="E28" s="1389"/>
      <c r="F28" s="1389"/>
      <c r="G28" s="1389"/>
      <c r="H28" s="1389"/>
      <c r="I28" s="1389"/>
      <c r="J28" s="1389"/>
      <c r="K28" s="1389"/>
      <c r="L28" s="1389"/>
      <c r="M28" s="1389"/>
      <c r="N28" s="1389"/>
      <c r="O28" s="1389"/>
      <c r="P28" s="1389"/>
      <c r="Q28" s="1389"/>
      <c r="R28" s="1389"/>
      <c r="S28" s="1389"/>
      <c r="T28" s="1389"/>
      <c r="U28" s="1389"/>
      <c r="V28" s="1390"/>
      <c r="W28" s="1280" t="s">
        <v>256</v>
      </c>
      <c r="X28" s="1281"/>
      <c r="Y28" s="1281"/>
      <c r="Z28" s="1281"/>
      <c r="AA28" s="1281"/>
      <c r="AB28" s="1281"/>
      <c r="AC28" s="1281"/>
      <c r="AD28" s="1281"/>
      <c r="AE28" s="1282"/>
      <c r="AF28" s="65"/>
      <c r="AG28" s="66"/>
      <c r="AH28" s="66"/>
      <c r="AI28" s="66"/>
      <c r="AJ28" s="66"/>
      <c r="AK28" s="67" t="s">
        <v>9</v>
      </c>
      <c r="AL28" s="1283" t="s">
        <v>80</v>
      </c>
      <c r="AM28" s="1283"/>
      <c r="AN28" s="1283"/>
      <c r="AO28" s="68" t="s">
        <v>0</v>
      </c>
      <c r="AP28" s="68"/>
      <c r="AQ28" s="68"/>
      <c r="AR28" s="68"/>
      <c r="AS28" s="1193">
        <v>114931</v>
      </c>
      <c r="AT28" s="1185"/>
      <c r="AU28" s="1185"/>
      <c r="AV28" s="1185"/>
      <c r="AW28" s="1185"/>
      <c r="AX28" s="1185"/>
      <c r="AY28" s="1185"/>
      <c r="AZ28" s="1185"/>
      <c r="BA28" s="1185"/>
      <c r="BB28" s="1185"/>
      <c r="BC28" s="1185"/>
      <c r="BD28" s="1185"/>
      <c r="BE28" s="1185"/>
      <c r="BF28" s="1185"/>
      <c r="BG28" s="1185"/>
      <c r="BH28" s="1185"/>
      <c r="BI28" s="1397">
        <v>132456</v>
      </c>
      <c r="BJ28" s="1398"/>
      <c r="BK28" s="1398"/>
      <c r="BL28" s="1398"/>
      <c r="BM28" s="1398"/>
      <c r="BN28" s="1398"/>
      <c r="BO28" s="1398"/>
      <c r="BP28" s="1398"/>
      <c r="BQ28" s="1398"/>
      <c r="BR28" s="1398"/>
      <c r="BS28" s="1398"/>
      <c r="BT28" s="1398"/>
      <c r="BU28" s="1398"/>
      <c r="BV28" s="1398"/>
      <c r="BW28" s="1398"/>
      <c r="BX28" s="1398"/>
      <c r="BY28" s="1398"/>
      <c r="BZ28" s="1399"/>
      <c r="CA28" s="1184">
        <v>0</v>
      </c>
      <c r="CB28" s="1185"/>
      <c r="CC28" s="1185"/>
      <c r="CD28" s="1185"/>
      <c r="CE28" s="1185"/>
      <c r="CF28" s="1185"/>
      <c r="CG28" s="1185"/>
      <c r="CH28" s="1185"/>
      <c r="CI28" s="1185"/>
      <c r="CJ28" s="1185"/>
      <c r="CK28" s="1185"/>
      <c r="CL28" s="1185"/>
      <c r="CM28" s="1185"/>
      <c r="CN28" s="1185"/>
      <c r="CO28" s="1185"/>
      <c r="CP28" s="1185"/>
      <c r="CQ28" s="1185"/>
      <c r="CR28" s="1186"/>
      <c r="CS28" s="1201" t="s">
        <v>498</v>
      </c>
      <c r="CT28" s="1202"/>
      <c r="CU28" s="1202"/>
      <c r="CV28" s="1202"/>
      <c r="CW28" s="1202"/>
      <c r="CX28" s="1202"/>
      <c r="CY28" s="1202"/>
      <c r="CZ28" s="1202"/>
      <c r="DA28" s="1202"/>
      <c r="DB28" s="1202"/>
      <c r="DC28" s="1202"/>
      <c r="DD28" s="1202"/>
      <c r="DE28" s="1202"/>
      <c r="DF28" s="1202"/>
      <c r="DG28" s="1202"/>
      <c r="DH28" s="1202"/>
      <c r="DI28" s="1203"/>
      <c r="DJ28" s="1201" t="s">
        <v>499</v>
      </c>
      <c r="DK28" s="1202"/>
      <c r="DL28" s="1202"/>
      <c r="DM28" s="1202"/>
      <c r="DN28" s="1202"/>
      <c r="DO28" s="1202"/>
      <c r="DP28" s="1202"/>
      <c r="DQ28" s="1202"/>
      <c r="DR28" s="1202"/>
      <c r="DS28" s="1202"/>
      <c r="DT28" s="1202"/>
      <c r="DU28" s="1202"/>
      <c r="DV28" s="1202"/>
      <c r="DW28" s="1202"/>
      <c r="DX28" s="1202"/>
      <c r="DY28" s="1202"/>
      <c r="DZ28" s="1203"/>
      <c r="EA28" s="1394">
        <v>0</v>
      </c>
      <c r="EB28" s="1395"/>
      <c r="EC28" s="1395"/>
      <c r="ED28" s="1395"/>
      <c r="EE28" s="1395"/>
      <c r="EF28" s="1395"/>
      <c r="EG28" s="1395"/>
      <c r="EH28" s="1395"/>
      <c r="EI28" s="1395"/>
      <c r="EJ28" s="1395"/>
      <c r="EK28" s="1395"/>
      <c r="EL28" s="1395"/>
      <c r="EM28" s="1395"/>
      <c r="EN28" s="1395"/>
      <c r="EO28" s="1395"/>
      <c r="EP28" s="1395"/>
      <c r="EQ28" s="1396"/>
      <c r="ER28" s="283">
        <f t="shared" ref="ER28:ER40" si="2">AS28+BI28+CA28+CS28-DJ28+EA28</f>
        <v>90101</v>
      </c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7"/>
    </row>
    <row r="29" spans="1:163" ht="17.25" customHeight="1" x14ac:dyDescent="0.2">
      <c r="A29" s="65"/>
      <c r="B29" s="1387" t="s">
        <v>99</v>
      </c>
      <c r="C29" s="1387"/>
      <c r="D29" s="1387"/>
      <c r="E29" s="1387"/>
      <c r="F29" s="1387"/>
      <c r="G29" s="1387"/>
      <c r="H29" s="1387"/>
      <c r="I29" s="1387"/>
      <c r="J29" s="1387"/>
      <c r="K29" s="1387"/>
      <c r="L29" s="1387"/>
      <c r="M29" s="1387"/>
      <c r="N29" s="1387"/>
      <c r="O29" s="1387"/>
      <c r="P29" s="1387"/>
      <c r="Q29" s="1387"/>
      <c r="R29" s="1387"/>
      <c r="S29" s="1387"/>
      <c r="T29" s="1387"/>
      <c r="U29" s="1387"/>
      <c r="V29" s="1388"/>
      <c r="W29" s="1280" t="s">
        <v>248</v>
      </c>
      <c r="X29" s="1281"/>
      <c r="Y29" s="1281"/>
      <c r="Z29" s="1281"/>
      <c r="AA29" s="1281"/>
      <c r="AB29" s="1281"/>
      <c r="AC29" s="1281"/>
      <c r="AD29" s="1281"/>
      <c r="AE29" s="1282"/>
      <c r="AF29" s="65"/>
      <c r="AG29" s="66"/>
      <c r="AH29" s="66"/>
      <c r="AI29" s="66"/>
      <c r="AJ29" s="66"/>
      <c r="AK29" s="67" t="s">
        <v>9</v>
      </c>
      <c r="AL29" s="1283" t="s">
        <v>303</v>
      </c>
      <c r="AM29" s="1283"/>
      <c r="AN29" s="1283"/>
      <c r="AO29" s="68" t="s">
        <v>0</v>
      </c>
      <c r="AP29" s="68"/>
      <c r="AQ29" s="68"/>
      <c r="AR29" s="68"/>
      <c r="AS29" s="1193">
        <v>123229</v>
      </c>
      <c r="AT29" s="1185"/>
      <c r="AU29" s="1185"/>
      <c r="AV29" s="1185"/>
      <c r="AW29" s="1185"/>
      <c r="AX29" s="1185"/>
      <c r="AY29" s="1185"/>
      <c r="AZ29" s="1185"/>
      <c r="BA29" s="1185"/>
      <c r="BB29" s="1185"/>
      <c r="BC29" s="1185"/>
      <c r="BD29" s="1185"/>
      <c r="BE29" s="1185"/>
      <c r="BF29" s="1185"/>
      <c r="BG29" s="1185"/>
      <c r="BH29" s="1185"/>
      <c r="BI29" s="1184">
        <v>505792</v>
      </c>
      <c r="BJ29" s="1185"/>
      <c r="BK29" s="1185"/>
      <c r="BL29" s="1185"/>
      <c r="BM29" s="1185"/>
      <c r="BN29" s="1185"/>
      <c r="BO29" s="1185"/>
      <c r="BP29" s="1185"/>
      <c r="BQ29" s="1185"/>
      <c r="BR29" s="1185"/>
      <c r="BS29" s="1185"/>
      <c r="BT29" s="1185"/>
      <c r="BU29" s="1185"/>
      <c r="BV29" s="1185"/>
      <c r="BW29" s="1185"/>
      <c r="BX29" s="1185"/>
      <c r="BY29" s="1185"/>
      <c r="BZ29" s="1186"/>
      <c r="CA29" s="1184">
        <v>0</v>
      </c>
      <c r="CB29" s="1185"/>
      <c r="CC29" s="1185"/>
      <c r="CD29" s="1185"/>
      <c r="CE29" s="1185"/>
      <c r="CF29" s="1185"/>
      <c r="CG29" s="1185"/>
      <c r="CH29" s="1185"/>
      <c r="CI29" s="1185"/>
      <c r="CJ29" s="1185"/>
      <c r="CK29" s="1185"/>
      <c r="CL29" s="1185"/>
      <c r="CM29" s="1185"/>
      <c r="CN29" s="1185"/>
      <c r="CO29" s="1185"/>
      <c r="CP29" s="1185"/>
      <c r="CQ29" s="1185"/>
      <c r="CR29" s="1186"/>
      <c r="CS29" s="1201" t="s">
        <v>533</v>
      </c>
      <c r="CT29" s="1202"/>
      <c r="CU29" s="1202"/>
      <c r="CV29" s="1202"/>
      <c r="CW29" s="1202"/>
      <c r="CX29" s="1202"/>
      <c r="CY29" s="1202"/>
      <c r="CZ29" s="1202"/>
      <c r="DA29" s="1202"/>
      <c r="DB29" s="1202"/>
      <c r="DC29" s="1202"/>
      <c r="DD29" s="1202"/>
      <c r="DE29" s="1202"/>
      <c r="DF29" s="1202"/>
      <c r="DG29" s="1202"/>
      <c r="DH29" s="1202"/>
      <c r="DI29" s="1203"/>
      <c r="DJ29" s="1201" t="s">
        <v>507</v>
      </c>
      <c r="DK29" s="1202"/>
      <c r="DL29" s="1202"/>
      <c r="DM29" s="1202"/>
      <c r="DN29" s="1202"/>
      <c r="DO29" s="1202"/>
      <c r="DP29" s="1202"/>
      <c r="DQ29" s="1202"/>
      <c r="DR29" s="1202"/>
      <c r="DS29" s="1202"/>
      <c r="DT29" s="1202"/>
      <c r="DU29" s="1202"/>
      <c r="DV29" s="1202"/>
      <c r="DW29" s="1202"/>
      <c r="DX29" s="1202"/>
      <c r="DY29" s="1202"/>
      <c r="DZ29" s="1203"/>
      <c r="EA29" s="1394">
        <v>0</v>
      </c>
      <c r="EB29" s="1395"/>
      <c r="EC29" s="1395"/>
      <c r="ED29" s="1395"/>
      <c r="EE29" s="1395"/>
      <c r="EF29" s="1395"/>
      <c r="EG29" s="1395"/>
      <c r="EH29" s="1395"/>
      <c r="EI29" s="1395"/>
      <c r="EJ29" s="1395"/>
      <c r="EK29" s="1395"/>
      <c r="EL29" s="1395"/>
      <c r="EM29" s="1395"/>
      <c r="EN29" s="1395"/>
      <c r="EO29" s="1395"/>
      <c r="EP29" s="1395"/>
      <c r="EQ29" s="1396"/>
      <c r="ER29" s="283" t="s">
        <v>534</v>
      </c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7"/>
    </row>
    <row r="30" spans="1:163" ht="18.75" customHeight="1" x14ac:dyDescent="0.2">
      <c r="A30" s="64"/>
      <c r="B30" s="1389"/>
      <c r="C30" s="1389"/>
      <c r="D30" s="1389"/>
      <c r="E30" s="1389"/>
      <c r="F30" s="1389"/>
      <c r="G30" s="1389"/>
      <c r="H30" s="1389"/>
      <c r="I30" s="1389"/>
      <c r="J30" s="1389"/>
      <c r="K30" s="1389"/>
      <c r="L30" s="1389"/>
      <c r="M30" s="1389"/>
      <c r="N30" s="1389"/>
      <c r="O30" s="1389"/>
      <c r="P30" s="1389"/>
      <c r="Q30" s="1389"/>
      <c r="R30" s="1389"/>
      <c r="S30" s="1389"/>
      <c r="T30" s="1389"/>
      <c r="U30" s="1389"/>
      <c r="V30" s="1390"/>
      <c r="W30" s="1280" t="s">
        <v>258</v>
      </c>
      <c r="X30" s="1281"/>
      <c r="Y30" s="1281"/>
      <c r="Z30" s="1281"/>
      <c r="AA30" s="1281"/>
      <c r="AB30" s="1281"/>
      <c r="AC30" s="1281"/>
      <c r="AD30" s="1281"/>
      <c r="AE30" s="1282"/>
      <c r="AF30" s="65"/>
      <c r="AG30" s="66"/>
      <c r="AH30" s="66"/>
      <c r="AI30" s="66"/>
      <c r="AJ30" s="66"/>
      <c r="AK30" s="67" t="s">
        <v>9</v>
      </c>
      <c r="AL30" s="1283" t="s">
        <v>80</v>
      </c>
      <c r="AM30" s="1283"/>
      <c r="AN30" s="1283"/>
      <c r="AO30" s="68" t="s">
        <v>0</v>
      </c>
      <c r="AP30" s="68"/>
      <c r="AQ30" s="68"/>
      <c r="AR30" s="68"/>
      <c r="AS30" s="1193">
        <v>70449</v>
      </c>
      <c r="AT30" s="1185"/>
      <c r="AU30" s="1185"/>
      <c r="AV30" s="1185"/>
      <c r="AW30" s="1185"/>
      <c r="AX30" s="1185"/>
      <c r="AY30" s="1185"/>
      <c r="AZ30" s="1185"/>
      <c r="BA30" s="1185"/>
      <c r="BB30" s="1185"/>
      <c r="BC30" s="1185"/>
      <c r="BD30" s="1185"/>
      <c r="BE30" s="1185"/>
      <c r="BF30" s="1185"/>
      <c r="BG30" s="1185"/>
      <c r="BH30" s="1185"/>
      <c r="BI30" s="1397">
        <v>377607</v>
      </c>
      <c r="BJ30" s="1398"/>
      <c r="BK30" s="1398"/>
      <c r="BL30" s="1398"/>
      <c r="BM30" s="1398"/>
      <c r="BN30" s="1398"/>
      <c r="BO30" s="1398"/>
      <c r="BP30" s="1398"/>
      <c r="BQ30" s="1398"/>
      <c r="BR30" s="1398"/>
      <c r="BS30" s="1398"/>
      <c r="BT30" s="1398"/>
      <c r="BU30" s="1398"/>
      <c r="BV30" s="1398"/>
      <c r="BW30" s="1398"/>
      <c r="BX30" s="1398"/>
      <c r="BY30" s="1398"/>
      <c r="BZ30" s="1399"/>
      <c r="CA30" s="1184">
        <v>241350</v>
      </c>
      <c r="CB30" s="1185"/>
      <c r="CC30" s="1185"/>
      <c r="CD30" s="1185"/>
      <c r="CE30" s="1185"/>
      <c r="CF30" s="1185"/>
      <c r="CG30" s="1185"/>
      <c r="CH30" s="1185"/>
      <c r="CI30" s="1185"/>
      <c r="CJ30" s="1185"/>
      <c r="CK30" s="1185"/>
      <c r="CL30" s="1185"/>
      <c r="CM30" s="1185"/>
      <c r="CN30" s="1185"/>
      <c r="CO30" s="1185"/>
      <c r="CP30" s="1185"/>
      <c r="CQ30" s="1185"/>
      <c r="CR30" s="1186"/>
      <c r="CS30" s="1201" t="s">
        <v>487</v>
      </c>
      <c r="CT30" s="1202"/>
      <c r="CU30" s="1202"/>
      <c r="CV30" s="1202"/>
      <c r="CW30" s="1202"/>
      <c r="CX30" s="1202"/>
      <c r="CY30" s="1202"/>
      <c r="CZ30" s="1202"/>
      <c r="DA30" s="1202"/>
      <c r="DB30" s="1202"/>
      <c r="DC30" s="1202"/>
      <c r="DD30" s="1202"/>
      <c r="DE30" s="1202"/>
      <c r="DF30" s="1202"/>
      <c r="DG30" s="1202"/>
      <c r="DH30" s="1202"/>
      <c r="DI30" s="1203"/>
      <c r="DJ30" s="1201" t="s">
        <v>488</v>
      </c>
      <c r="DK30" s="1202"/>
      <c r="DL30" s="1202"/>
      <c r="DM30" s="1202"/>
      <c r="DN30" s="1202"/>
      <c r="DO30" s="1202"/>
      <c r="DP30" s="1202"/>
      <c r="DQ30" s="1202"/>
      <c r="DR30" s="1202"/>
      <c r="DS30" s="1202"/>
      <c r="DT30" s="1202"/>
      <c r="DU30" s="1202"/>
      <c r="DV30" s="1202"/>
      <c r="DW30" s="1202"/>
      <c r="DX30" s="1202"/>
      <c r="DY30" s="1202"/>
      <c r="DZ30" s="1203"/>
      <c r="EA30" s="1394">
        <v>0</v>
      </c>
      <c r="EB30" s="1395"/>
      <c r="EC30" s="1395"/>
      <c r="ED30" s="1395"/>
      <c r="EE30" s="1395"/>
      <c r="EF30" s="1395"/>
      <c r="EG30" s="1395"/>
      <c r="EH30" s="1395"/>
      <c r="EI30" s="1395"/>
      <c r="EJ30" s="1395"/>
      <c r="EK30" s="1395"/>
      <c r="EL30" s="1395"/>
      <c r="EM30" s="1395"/>
      <c r="EN30" s="1395"/>
      <c r="EO30" s="1395"/>
      <c r="EP30" s="1395"/>
      <c r="EQ30" s="1396"/>
      <c r="ER30" s="283">
        <f t="shared" si="2"/>
        <v>123229</v>
      </c>
      <c r="ES30" s="256"/>
      <c r="ET30" s="256"/>
      <c r="EU30" s="256"/>
      <c r="EV30" s="256"/>
      <c r="EW30" s="256"/>
      <c r="EX30" s="256"/>
      <c r="EY30" s="256"/>
      <c r="EZ30" s="256"/>
      <c r="FA30" s="256"/>
      <c r="FB30" s="256"/>
      <c r="FC30" s="256"/>
      <c r="FD30" s="256"/>
      <c r="FE30" s="256"/>
      <c r="FF30" s="256"/>
      <c r="FG30" s="257"/>
    </row>
    <row r="31" spans="1:163" ht="17.25" customHeight="1" x14ac:dyDescent="0.2">
      <c r="A31" s="65"/>
      <c r="B31" s="1387" t="s">
        <v>180</v>
      </c>
      <c r="C31" s="1387"/>
      <c r="D31" s="1387"/>
      <c r="E31" s="1387"/>
      <c r="F31" s="1387"/>
      <c r="G31" s="1387"/>
      <c r="H31" s="1387"/>
      <c r="I31" s="1387"/>
      <c r="J31" s="1387"/>
      <c r="K31" s="1387"/>
      <c r="L31" s="1387"/>
      <c r="M31" s="1387"/>
      <c r="N31" s="1387"/>
      <c r="O31" s="1387"/>
      <c r="P31" s="1387"/>
      <c r="Q31" s="1387"/>
      <c r="R31" s="1387"/>
      <c r="S31" s="1387"/>
      <c r="T31" s="1387"/>
      <c r="U31" s="1387"/>
      <c r="V31" s="1388"/>
      <c r="W31" s="1280" t="s">
        <v>249</v>
      </c>
      <c r="X31" s="1281"/>
      <c r="Y31" s="1281"/>
      <c r="Z31" s="1281"/>
      <c r="AA31" s="1281"/>
      <c r="AB31" s="1281"/>
      <c r="AC31" s="1281"/>
      <c r="AD31" s="1281"/>
      <c r="AE31" s="1282"/>
      <c r="AF31" s="65"/>
      <c r="AG31" s="66"/>
      <c r="AH31" s="66"/>
      <c r="AI31" s="66"/>
      <c r="AJ31" s="66"/>
      <c r="AK31" s="67" t="s">
        <v>9</v>
      </c>
      <c r="AL31" s="1283" t="s">
        <v>303</v>
      </c>
      <c r="AM31" s="1283"/>
      <c r="AN31" s="1283"/>
      <c r="AO31" s="68" t="s">
        <v>0</v>
      </c>
      <c r="AP31" s="68"/>
      <c r="AQ31" s="68"/>
      <c r="AR31" s="68"/>
      <c r="AS31" s="1193">
        <v>79536</v>
      </c>
      <c r="AT31" s="1185"/>
      <c r="AU31" s="1185"/>
      <c r="AV31" s="1185"/>
      <c r="AW31" s="1185"/>
      <c r="AX31" s="1185"/>
      <c r="AY31" s="1185"/>
      <c r="AZ31" s="1185"/>
      <c r="BA31" s="1185"/>
      <c r="BB31" s="1185"/>
      <c r="BC31" s="1185"/>
      <c r="BD31" s="1185"/>
      <c r="BE31" s="1185"/>
      <c r="BF31" s="1185"/>
      <c r="BG31" s="1185"/>
      <c r="BH31" s="1185"/>
      <c r="BI31" s="1184">
        <v>788037</v>
      </c>
      <c r="BJ31" s="1185"/>
      <c r="BK31" s="1185"/>
      <c r="BL31" s="1185"/>
      <c r="BM31" s="1185"/>
      <c r="BN31" s="1185"/>
      <c r="BO31" s="1185"/>
      <c r="BP31" s="1185"/>
      <c r="BQ31" s="1185"/>
      <c r="BR31" s="1185"/>
      <c r="BS31" s="1185"/>
      <c r="BT31" s="1185"/>
      <c r="BU31" s="1185"/>
      <c r="BV31" s="1185"/>
      <c r="BW31" s="1185"/>
      <c r="BX31" s="1185"/>
      <c r="BY31" s="1185"/>
      <c r="BZ31" s="1186"/>
      <c r="CA31" s="1184">
        <v>0</v>
      </c>
      <c r="CB31" s="1185"/>
      <c r="CC31" s="1185"/>
      <c r="CD31" s="1185"/>
      <c r="CE31" s="1185"/>
      <c r="CF31" s="1185"/>
      <c r="CG31" s="1185"/>
      <c r="CH31" s="1185"/>
      <c r="CI31" s="1185"/>
      <c r="CJ31" s="1185"/>
      <c r="CK31" s="1185"/>
      <c r="CL31" s="1185"/>
      <c r="CM31" s="1185"/>
      <c r="CN31" s="1185"/>
      <c r="CO31" s="1185"/>
      <c r="CP31" s="1185"/>
      <c r="CQ31" s="1185"/>
      <c r="CR31" s="1186"/>
      <c r="CS31" s="1201" t="s">
        <v>541</v>
      </c>
      <c r="CT31" s="1202"/>
      <c r="CU31" s="1202"/>
      <c r="CV31" s="1202"/>
      <c r="CW31" s="1202"/>
      <c r="CX31" s="1202"/>
      <c r="CY31" s="1202"/>
      <c r="CZ31" s="1202"/>
      <c r="DA31" s="1202"/>
      <c r="DB31" s="1202"/>
      <c r="DC31" s="1202"/>
      <c r="DD31" s="1202"/>
      <c r="DE31" s="1202"/>
      <c r="DF31" s="1202"/>
      <c r="DG31" s="1202"/>
      <c r="DH31" s="1202"/>
      <c r="DI31" s="1203"/>
      <c r="DJ31" s="1201" t="s">
        <v>508</v>
      </c>
      <c r="DK31" s="1202"/>
      <c r="DL31" s="1202"/>
      <c r="DM31" s="1202"/>
      <c r="DN31" s="1202"/>
      <c r="DO31" s="1202"/>
      <c r="DP31" s="1202"/>
      <c r="DQ31" s="1202"/>
      <c r="DR31" s="1202"/>
      <c r="DS31" s="1202"/>
      <c r="DT31" s="1202"/>
      <c r="DU31" s="1202"/>
      <c r="DV31" s="1202"/>
      <c r="DW31" s="1202"/>
      <c r="DX31" s="1202"/>
      <c r="DY31" s="1202"/>
      <c r="DZ31" s="1203"/>
      <c r="EA31" s="1394">
        <v>0</v>
      </c>
      <c r="EB31" s="1395"/>
      <c r="EC31" s="1395"/>
      <c r="ED31" s="1395"/>
      <c r="EE31" s="1395"/>
      <c r="EF31" s="1395"/>
      <c r="EG31" s="1395"/>
      <c r="EH31" s="1395"/>
      <c r="EI31" s="1395"/>
      <c r="EJ31" s="1395"/>
      <c r="EK31" s="1395"/>
      <c r="EL31" s="1395"/>
      <c r="EM31" s="1395"/>
      <c r="EN31" s="1395"/>
      <c r="EO31" s="1395"/>
      <c r="EP31" s="1395"/>
      <c r="EQ31" s="1396"/>
      <c r="ER31" s="283" t="s">
        <v>535</v>
      </c>
      <c r="ES31" s="256"/>
      <c r="ET31" s="256"/>
      <c r="EU31" s="256"/>
      <c r="EV31" s="256"/>
      <c r="EW31" s="256"/>
      <c r="EX31" s="256"/>
      <c r="EY31" s="256"/>
      <c r="EZ31" s="256"/>
      <c r="FA31" s="256"/>
      <c r="FB31" s="256"/>
      <c r="FC31" s="256"/>
      <c r="FD31" s="256"/>
      <c r="FE31" s="256"/>
      <c r="FF31" s="256"/>
      <c r="FG31" s="257"/>
    </row>
    <row r="32" spans="1:163" ht="14.25" customHeight="1" x14ac:dyDescent="0.2">
      <c r="A32" s="83"/>
      <c r="B32" s="1389"/>
      <c r="C32" s="1389"/>
      <c r="D32" s="1389"/>
      <c r="E32" s="1389"/>
      <c r="F32" s="1389"/>
      <c r="G32" s="1389"/>
      <c r="H32" s="1389"/>
      <c r="I32" s="1389"/>
      <c r="J32" s="1389"/>
      <c r="K32" s="1389"/>
      <c r="L32" s="1389"/>
      <c r="M32" s="1389"/>
      <c r="N32" s="1389"/>
      <c r="O32" s="1389"/>
      <c r="P32" s="1389"/>
      <c r="Q32" s="1389"/>
      <c r="R32" s="1389"/>
      <c r="S32" s="1389"/>
      <c r="T32" s="1389"/>
      <c r="U32" s="1389"/>
      <c r="V32" s="1390"/>
      <c r="W32" s="1400" t="s">
        <v>257</v>
      </c>
      <c r="X32" s="1401"/>
      <c r="Y32" s="1401"/>
      <c r="Z32" s="1401"/>
      <c r="AA32" s="1401"/>
      <c r="AB32" s="1401"/>
      <c r="AC32" s="1401"/>
      <c r="AD32" s="1401"/>
      <c r="AE32" s="1402"/>
      <c r="AF32" s="84"/>
      <c r="AG32" s="85"/>
      <c r="AH32" s="85"/>
      <c r="AI32" s="85"/>
      <c r="AJ32" s="85"/>
      <c r="AK32" s="86" t="s">
        <v>9</v>
      </c>
      <c r="AL32" s="1283" t="s">
        <v>80</v>
      </c>
      <c r="AM32" s="1283"/>
      <c r="AN32" s="1283"/>
      <c r="AO32" s="87" t="s">
        <v>0</v>
      </c>
      <c r="AP32" s="87"/>
      <c r="AQ32" s="87"/>
      <c r="AR32" s="87"/>
      <c r="AS32" s="1204">
        <v>185938</v>
      </c>
      <c r="AT32" s="1205"/>
      <c r="AU32" s="1205"/>
      <c r="AV32" s="1205"/>
      <c r="AW32" s="1205"/>
      <c r="AX32" s="1205"/>
      <c r="AY32" s="1205"/>
      <c r="AZ32" s="1205"/>
      <c r="BA32" s="1205"/>
      <c r="BB32" s="1205"/>
      <c r="BC32" s="1205"/>
      <c r="BD32" s="1205"/>
      <c r="BE32" s="1205"/>
      <c r="BF32" s="1205"/>
      <c r="BG32" s="1205"/>
      <c r="BH32" s="1205"/>
      <c r="BI32" s="1403">
        <v>340449</v>
      </c>
      <c r="BJ32" s="1404"/>
      <c r="BK32" s="1404"/>
      <c r="BL32" s="1404"/>
      <c r="BM32" s="1404"/>
      <c r="BN32" s="1404"/>
      <c r="BO32" s="1404"/>
      <c r="BP32" s="1404"/>
      <c r="BQ32" s="1404"/>
      <c r="BR32" s="1404"/>
      <c r="BS32" s="1404"/>
      <c r="BT32" s="1404"/>
      <c r="BU32" s="1404"/>
      <c r="BV32" s="1404"/>
      <c r="BW32" s="1404"/>
      <c r="BX32" s="1404"/>
      <c r="BY32" s="1404"/>
      <c r="BZ32" s="1405"/>
      <c r="CA32" s="1406">
        <v>71185</v>
      </c>
      <c r="CB32" s="1205"/>
      <c r="CC32" s="1205"/>
      <c r="CD32" s="1205"/>
      <c r="CE32" s="1205"/>
      <c r="CF32" s="1205"/>
      <c r="CG32" s="1205"/>
      <c r="CH32" s="1205"/>
      <c r="CI32" s="1205"/>
      <c r="CJ32" s="1205"/>
      <c r="CK32" s="1205"/>
      <c r="CL32" s="1205"/>
      <c r="CM32" s="1205"/>
      <c r="CN32" s="1205"/>
      <c r="CO32" s="1205"/>
      <c r="CP32" s="1205"/>
      <c r="CQ32" s="1205"/>
      <c r="CR32" s="1170"/>
      <c r="CS32" s="1291" t="s">
        <v>496</v>
      </c>
      <c r="CT32" s="1292"/>
      <c r="CU32" s="1292"/>
      <c r="CV32" s="1292"/>
      <c r="CW32" s="1292"/>
      <c r="CX32" s="1292"/>
      <c r="CY32" s="1292"/>
      <c r="CZ32" s="1292"/>
      <c r="DA32" s="1292"/>
      <c r="DB32" s="1292"/>
      <c r="DC32" s="1292"/>
      <c r="DD32" s="1292"/>
      <c r="DE32" s="1292"/>
      <c r="DF32" s="1292"/>
      <c r="DG32" s="1292"/>
      <c r="DH32" s="1292"/>
      <c r="DI32" s="1293"/>
      <c r="DJ32" s="1291" t="s">
        <v>497</v>
      </c>
      <c r="DK32" s="1292"/>
      <c r="DL32" s="1292"/>
      <c r="DM32" s="1292"/>
      <c r="DN32" s="1292"/>
      <c r="DO32" s="1292"/>
      <c r="DP32" s="1292"/>
      <c r="DQ32" s="1292"/>
      <c r="DR32" s="1292"/>
      <c r="DS32" s="1292"/>
      <c r="DT32" s="1292"/>
      <c r="DU32" s="1292"/>
      <c r="DV32" s="1292"/>
      <c r="DW32" s="1292"/>
      <c r="DX32" s="1292"/>
      <c r="DY32" s="1292"/>
      <c r="DZ32" s="1293"/>
      <c r="EA32" s="1407">
        <v>0</v>
      </c>
      <c r="EB32" s="1408"/>
      <c r="EC32" s="1408"/>
      <c r="ED32" s="1408"/>
      <c r="EE32" s="1408"/>
      <c r="EF32" s="1408"/>
      <c r="EG32" s="1408"/>
      <c r="EH32" s="1408"/>
      <c r="EI32" s="1408"/>
      <c r="EJ32" s="1408"/>
      <c r="EK32" s="1408"/>
      <c r="EL32" s="1408"/>
      <c r="EM32" s="1408"/>
      <c r="EN32" s="1408"/>
      <c r="EO32" s="1408"/>
      <c r="EP32" s="1408"/>
      <c r="EQ32" s="1409"/>
      <c r="ER32" s="1147">
        <f t="shared" si="2"/>
        <v>79536</v>
      </c>
      <c r="ES32" s="303"/>
      <c r="ET32" s="303"/>
      <c r="EU32" s="303"/>
      <c r="EV32" s="303"/>
      <c r="EW32" s="303"/>
      <c r="EX32" s="303"/>
      <c r="EY32" s="303"/>
      <c r="EZ32" s="303"/>
      <c r="FA32" s="303"/>
      <c r="FB32" s="303"/>
      <c r="FC32" s="303"/>
      <c r="FD32" s="303"/>
      <c r="FE32" s="303"/>
      <c r="FF32" s="303"/>
      <c r="FG32" s="1410"/>
    </row>
    <row r="33" spans="1:163" ht="17.25" customHeight="1" x14ac:dyDescent="0.2">
      <c r="A33" s="65"/>
      <c r="B33" s="1387" t="s">
        <v>181</v>
      </c>
      <c r="C33" s="1387"/>
      <c r="D33" s="1387"/>
      <c r="E33" s="1387"/>
      <c r="F33" s="1387"/>
      <c r="G33" s="1387"/>
      <c r="H33" s="1387"/>
      <c r="I33" s="1387"/>
      <c r="J33" s="1387"/>
      <c r="K33" s="1387"/>
      <c r="L33" s="1387"/>
      <c r="M33" s="1387"/>
      <c r="N33" s="1387"/>
      <c r="O33" s="1387"/>
      <c r="P33" s="1387"/>
      <c r="Q33" s="1387"/>
      <c r="R33" s="1387"/>
      <c r="S33" s="1387"/>
      <c r="T33" s="1387"/>
      <c r="U33" s="1387"/>
      <c r="V33" s="1388"/>
      <c r="W33" s="1280" t="s">
        <v>250</v>
      </c>
      <c r="X33" s="1281"/>
      <c r="Y33" s="1281"/>
      <c r="Z33" s="1281"/>
      <c r="AA33" s="1281"/>
      <c r="AB33" s="1281"/>
      <c r="AC33" s="1281"/>
      <c r="AD33" s="1281"/>
      <c r="AE33" s="1282"/>
      <c r="AF33" s="65"/>
      <c r="AG33" s="66"/>
      <c r="AH33" s="66"/>
      <c r="AI33" s="66"/>
      <c r="AJ33" s="66"/>
      <c r="AK33" s="67" t="s">
        <v>9</v>
      </c>
      <c r="AL33" s="1283" t="s">
        <v>303</v>
      </c>
      <c r="AM33" s="1283"/>
      <c r="AN33" s="1283"/>
      <c r="AO33" s="68" t="s">
        <v>0</v>
      </c>
      <c r="AP33" s="68"/>
      <c r="AQ33" s="68"/>
      <c r="AR33" s="68"/>
      <c r="AS33" s="1193">
        <v>89465</v>
      </c>
      <c r="AT33" s="1185"/>
      <c r="AU33" s="1185"/>
      <c r="AV33" s="1185"/>
      <c r="AW33" s="1185"/>
      <c r="AX33" s="1185"/>
      <c r="AY33" s="1185"/>
      <c r="AZ33" s="1185"/>
      <c r="BA33" s="1185"/>
      <c r="BB33" s="1185"/>
      <c r="BC33" s="1185"/>
      <c r="BD33" s="1185"/>
      <c r="BE33" s="1185"/>
      <c r="BF33" s="1185"/>
      <c r="BG33" s="1185"/>
      <c r="BH33" s="1185"/>
      <c r="BI33" s="1184">
        <v>1104058</v>
      </c>
      <c r="BJ33" s="1185"/>
      <c r="BK33" s="1185"/>
      <c r="BL33" s="1185"/>
      <c r="BM33" s="1185"/>
      <c r="BN33" s="1185"/>
      <c r="BO33" s="1185"/>
      <c r="BP33" s="1185"/>
      <c r="BQ33" s="1185"/>
      <c r="BR33" s="1185"/>
      <c r="BS33" s="1185"/>
      <c r="BT33" s="1185"/>
      <c r="BU33" s="1185"/>
      <c r="BV33" s="1185"/>
      <c r="BW33" s="1185"/>
      <c r="BX33" s="1185"/>
      <c r="BY33" s="1185"/>
      <c r="BZ33" s="1186"/>
      <c r="CA33" s="1184">
        <v>0</v>
      </c>
      <c r="CB33" s="1185"/>
      <c r="CC33" s="1185"/>
      <c r="CD33" s="1185"/>
      <c r="CE33" s="1185"/>
      <c r="CF33" s="1185"/>
      <c r="CG33" s="1185"/>
      <c r="CH33" s="1185"/>
      <c r="CI33" s="1185"/>
      <c r="CJ33" s="1185"/>
      <c r="CK33" s="1185"/>
      <c r="CL33" s="1185"/>
      <c r="CM33" s="1185"/>
      <c r="CN33" s="1185"/>
      <c r="CO33" s="1185"/>
      <c r="CP33" s="1185"/>
      <c r="CQ33" s="1185"/>
      <c r="CR33" s="1186"/>
      <c r="CS33" s="1201" t="s">
        <v>509</v>
      </c>
      <c r="CT33" s="1202"/>
      <c r="CU33" s="1202"/>
      <c r="CV33" s="1202"/>
      <c r="CW33" s="1202"/>
      <c r="CX33" s="1202"/>
      <c r="CY33" s="1202"/>
      <c r="CZ33" s="1202"/>
      <c r="DA33" s="1202"/>
      <c r="DB33" s="1202"/>
      <c r="DC33" s="1202"/>
      <c r="DD33" s="1202"/>
      <c r="DE33" s="1202"/>
      <c r="DF33" s="1202"/>
      <c r="DG33" s="1202"/>
      <c r="DH33" s="1202"/>
      <c r="DI33" s="1203"/>
      <c r="DJ33" s="1201" t="s">
        <v>143</v>
      </c>
      <c r="DK33" s="1202"/>
      <c r="DL33" s="1202"/>
      <c r="DM33" s="1202"/>
      <c r="DN33" s="1202"/>
      <c r="DO33" s="1202"/>
      <c r="DP33" s="1202"/>
      <c r="DQ33" s="1202"/>
      <c r="DR33" s="1202"/>
      <c r="DS33" s="1202"/>
      <c r="DT33" s="1202"/>
      <c r="DU33" s="1202"/>
      <c r="DV33" s="1202"/>
      <c r="DW33" s="1202"/>
      <c r="DX33" s="1202"/>
      <c r="DY33" s="1202"/>
      <c r="DZ33" s="1203"/>
      <c r="EA33" s="1394">
        <v>0</v>
      </c>
      <c r="EB33" s="1395"/>
      <c r="EC33" s="1395"/>
      <c r="ED33" s="1395"/>
      <c r="EE33" s="1395"/>
      <c r="EF33" s="1395"/>
      <c r="EG33" s="1395"/>
      <c r="EH33" s="1395"/>
      <c r="EI33" s="1395"/>
      <c r="EJ33" s="1395"/>
      <c r="EK33" s="1395"/>
      <c r="EL33" s="1395"/>
      <c r="EM33" s="1395"/>
      <c r="EN33" s="1395"/>
      <c r="EO33" s="1395"/>
      <c r="EP33" s="1395"/>
      <c r="EQ33" s="1396"/>
      <c r="ER33" s="283">
        <f t="shared" si="2"/>
        <v>88070</v>
      </c>
      <c r="ES33" s="256"/>
      <c r="ET33" s="256"/>
      <c r="EU33" s="256"/>
      <c r="EV33" s="256"/>
      <c r="EW33" s="256"/>
      <c r="EX33" s="256"/>
      <c r="EY33" s="256"/>
      <c r="EZ33" s="256"/>
      <c r="FA33" s="256"/>
      <c r="FB33" s="256"/>
      <c r="FC33" s="256"/>
      <c r="FD33" s="256"/>
      <c r="FE33" s="256"/>
      <c r="FF33" s="256"/>
      <c r="FG33" s="257"/>
    </row>
    <row r="34" spans="1:163" ht="14.25" customHeight="1" x14ac:dyDescent="0.2">
      <c r="A34" s="83"/>
      <c r="B34" s="1389"/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1389"/>
      <c r="U34" s="1389"/>
      <c r="V34" s="1390"/>
      <c r="W34" s="1400" t="s">
        <v>259</v>
      </c>
      <c r="X34" s="1401"/>
      <c r="Y34" s="1401"/>
      <c r="Z34" s="1401"/>
      <c r="AA34" s="1401"/>
      <c r="AB34" s="1401"/>
      <c r="AC34" s="1401"/>
      <c r="AD34" s="1401"/>
      <c r="AE34" s="1402"/>
      <c r="AF34" s="84"/>
      <c r="AG34" s="85"/>
      <c r="AH34" s="85"/>
      <c r="AI34" s="85"/>
      <c r="AJ34" s="85"/>
      <c r="AK34" s="86" t="s">
        <v>9</v>
      </c>
      <c r="AL34" s="1283" t="s">
        <v>80</v>
      </c>
      <c r="AM34" s="1283"/>
      <c r="AN34" s="1283"/>
      <c r="AO34" s="87" t="s">
        <v>0</v>
      </c>
      <c r="AP34" s="87"/>
      <c r="AQ34" s="87"/>
      <c r="AR34" s="87"/>
      <c r="AS34" s="1204">
        <v>147876</v>
      </c>
      <c r="AT34" s="1205"/>
      <c r="AU34" s="1205"/>
      <c r="AV34" s="1205"/>
      <c r="AW34" s="1205"/>
      <c r="AX34" s="1205"/>
      <c r="AY34" s="1205"/>
      <c r="AZ34" s="1205"/>
      <c r="BA34" s="1205"/>
      <c r="BB34" s="1205"/>
      <c r="BC34" s="1205"/>
      <c r="BD34" s="1205"/>
      <c r="BE34" s="1205"/>
      <c r="BF34" s="1205"/>
      <c r="BG34" s="1205"/>
      <c r="BH34" s="1205"/>
      <c r="BI34" s="1403">
        <v>1225751</v>
      </c>
      <c r="BJ34" s="1404"/>
      <c r="BK34" s="1404"/>
      <c r="BL34" s="1404"/>
      <c r="BM34" s="1404"/>
      <c r="BN34" s="1404"/>
      <c r="BO34" s="1404"/>
      <c r="BP34" s="1404"/>
      <c r="BQ34" s="1404"/>
      <c r="BR34" s="1404"/>
      <c r="BS34" s="1404"/>
      <c r="BT34" s="1404"/>
      <c r="BU34" s="1404"/>
      <c r="BV34" s="1404"/>
      <c r="BW34" s="1404"/>
      <c r="BX34" s="1404"/>
      <c r="BY34" s="1404"/>
      <c r="BZ34" s="1405"/>
      <c r="CA34" s="1406">
        <v>0</v>
      </c>
      <c r="CB34" s="1205"/>
      <c r="CC34" s="1205"/>
      <c r="CD34" s="1205"/>
      <c r="CE34" s="1205"/>
      <c r="CF34" s="1205"/>
      <c r="CG34" s="1205"/>
      <c r="CH34" s="1205"/>
      <c r="CI34" s="1205"/>
      <c r="CJ34" s="1205"/>
      <c r="CK34" s="1205"/>
      <c r="CL34" s="1205"/>
      <c r="CM34" s="1205"/>
      <c r="CN34" s="1205"/>
      <c r="CO34" s="1205"/>
      <c r="CP34" s="1205"/>
      <c r="CQ34" s="1205"/>
      <c r="CR34" s="1170"/>
      <c r="CS34" s="1291" t="s">
        <v>495</v>
      </c>
      <c r="CT34" s="1292"/>
      <c r="CU34" s="1292"/>
      <c r="CV34" s="1292"/>
      <c r="CW34" s="1292"/>
      <c r="CX34" s="1292"/>
      <c r="CY34" s="1292"/>
      <c r="CZ34" s="1292"/>
      <c r="DA34" s="1292"/>
      <c r="DB34" s="1292"/>
      <c r="DC34" s="1292"/>
      <c r="DD34" s="1292"/>
      <c r="DE34" s="1292"/>
      <c r="DF34" s="1292"/>
      <c r="DG34" s="1292"/>
      <c r="DH34" s="1292"/>
      <c r="DI34" s="1293"/>
      <c r="DJ34" s="1291">
        <v>0</v>
      </c>
      <c r="DK34" s="1292"/>
      <c r="DL34" s="1292"/>
      <c r="DM34" s="1292"/>
      <c r="DN34" s="1292"/>
      <c r="DO34" s="1292"/>
      <c r="DP34" s="1292"/>
      <c r="DQ34" s="1292"/>
      <c r="DR34" s="1292"/>
      <c r="DS34" s="1292"/>
      <c r="DT34" s="1292"/>
      <c r="DU34" s="1292"/>
      <c r="DV34" s="1292"/>
      <c r="DW34" s="1292"/>
      <c r="DX34" s="1292"/>
      <c r="DY34" s="1292"/>
      <c r="DZ34" s="1293"/>
      <c r="EA34" s="1407">
        <v>0</v>
      </c>
      <c r="EB34" s="1408"/>
      <c r="EC34" s="1408"/>
      <c r="ED34" s="1408"/>
      <c r="EE34" s="1408"/>
      <c r="EF34" s="1408"/>
      <c r="EG34" s="1408"/>
      <c r="EH34" s="1408"/>
      <c r="EI34" s="1408"/>
      <c r="EJ34" s="1408"/>
      <c r="EK34" s="1408"/>
      <c r="EL34" s="1408"/>
      <c r="EM34" s="1408"/>
      <c r="EN34" s="1408"/>
      <c r="EO34" s="1408"/>
      <c r="EP34" s="1408"/>
      <c r="EQ34" s="1409"/>
      <c r="ER34" s="283">
        <f t="shared" si="2"/>
        <v>89465</v>
      </c>
      <c r="ES34" s="256"/>
      <c r="ET34" s="256"/>
      <c r="EU34" s="256"/>
      <c r="EV34" s="256"/>
      <c r="EW34" s="256"/>
      <c r="EX34" s="256"/>
      <c r="EY34" s="256"/>
      <c r="EZ34" s="256"/>
      <c r="FA34" s="256"/>
      <c r="FB34" s="256"/>
      <c r="FC34" s="256"/>
      <c r="FD34" s="256"/>
      <c r="FE34" s="256"/>
      <c r="FF34" s="256"/>
      <c r="FG34" s="257"/>
    </row>
    <row r="35" spans="1:163" ht="20.25" customHeight="1" x14ac:dyDescent="0.2">
      <c r="A35" s="65"/>
      <c r="B35" s="1387" t="s">
        <v>182</v>
      </c>
      <c r="C35" s="1387"/>
      <c r="D35" s="1387"/>
      <c r="E35" s="1387"/>
      <c r="F35" s="1387"/>
      <c r="G35" s="1387"/>
      <c r="H35" s="1387"/>
      <c r="I35" s="1387"/>
      <c r="J35" s="1387"/>
      <c r="K35" s="1387"/>
      <c r="L35" s="1387"/>
      <c r="M35" s="1387"/>
      <c r="N35" s="1387"/>
      <c r="O35" s="1387"/>
      <c r="P35" s="1387"/>
      <c r="Q35" s="1387"/>
      <c r="R35" s="1387"/>
      <c r="S35" s="1387"/>
      <c r="T35" s="1387"/>
      <c r="U35" s="1387"/>
      <c r="V35" s="1388"/>
      <c r="W35" s="1280" t="s">
        <v>251</v>
      </c>
      <c r="X35" s="1281"/>
      <c r="Y35" s="1281"/>
      <c r="Z35" s="1281"/>
      <c r="AA35" s="1281"/>
      <c r="AB35" s="1281"/>
      <c r="AC35" s="1281"/>
      <c r="AD35" s="1281"/>
      <c r="AE35" s="1282"/>
      <c r="AF35" s="65"/>
      <c r="AG35" s="66"/>
      <c r="AH35" s="66"/>
      <c r="AI35" s="66"/>
      <c r="AJ35" s="66"/>
      <c r="AK35" s="67" t="s">
        <v>9</v>
      </c>
      <c r="AL35" s="1283" t="s">
        <v>303</v>
      </c>
      <c r="AM35" s="1283"/>
      <c r="AN35" s="1283"/>
      <c r="AO35" s="68" t="s">
        <v>0</v>
      </c>
      <c r="AP35" s="68"/>
      <c r="AQ35" s="68"/>
      <c r="AR35" s="68"/>
      <c r="AS35" s="1193">
        <v>73024</v>
      </c>
      <c r="AT35" s="1185"/>
      <c r="AU35" s="1185"/>
      <c r="AV35" s="1185"/>
      <c r="AW35" s="1185"/>
      <c r="AX35" s="1185"/>
      <c r="AY35" s="1185"/>
      <c r="AZ35" s="1185"/>
      <c r="BA35" s="1185"/>
      <c r="BB35" s="1185"/>
      <c r="BC35" s="1185"/>
      <c r="BD35" s="1185"/>
      <c r="BE35" s="1185"/>
      <c r="BF35" s="1185"/>
      <c r="BG35" s="1185"/>
      <c r="BH35" s="1185"/>
      <c r="BI35" s="1184">
        <v>460898</v>
      </c>
      <c r="BJ35" s="1185"/>
      <c r="BK35" s="1185"/>
      <c r="BL35" s="1185"/>
      <c r="BM35" s="1185"/>
      <c r="BN35" s="1185"/>
      <c r="BO35" s="1185"/>
      <c r="BP35" s="1185"/>
      <c r="BQ35" s="1185"/>
      <c r="BR35" s="1185"/>
      <c r="BS35" s="1185"/>
      <c r="BT35" s="1185"/>
      <c r="BU35" s="1185"/>
      <c r="BV35" s="1185"/>
      <c r="BW35" s="1185"/>
      <c r="BX35" s="1185"/>
      <c r="BY35" s="1185"/>
      <c r="BZ35" s="1186"/>
      <c r="CA35" s="1184">
        <v>0</v>
      </c>
      <c r="CB35" s="1185"/>
      <c r="CC35" s="1185"/>
      <c r="CD35" s="1185"/>
      <c r="CE35" s="1185"/>
      <c r="CF35" s="1185"/>
      <c r="CG35" s="1185"/>
      <c r="CH35" s="1185"/>
      <c r="CI35" s="1185"/>
      <c r="CJ35" s="1185"/>
      <c r="CK35" s="1185"/>
      <c r="CL35" s="1185"/>
      <c r="CM35" s="1185"/>
      <c r="CN35" s="1185"/>
      <c r="CO35" s="1185"/>
      <c r="CP35" s="1185"/>
      <c r="CQ35" s="1185"/>
      <c r="CR35" s="1186"/>
      <c r="CS35" s="1201" t="s">
        <v>510</v>
      </c>
      <c r="CT35" s="1202"/>
      <c r="CU35" s="1202"/>
      <c r="CV35" s="1202"/>
      <c r="CW35" s="1202"/>
      <c r="CX35" s="1202"/>
      <c r="CY35" s="1202"/>
      <c r="CZ35" s="1202"/>
      <c r="DA35" s="1202"/>
      <c r="DB35" s="1202"/>
      <c r="DC35" s="1202"/>
      <c r="DD35" s="1202"/>
      <c r="DE35" s="1202"/>
      <c r="DF35" s="1202"/>
      <c r="DG35" s="1202"/>
      <c r="DH35" s="1202"/>
      <c r="DI35" s="1203"/>
      <c r="DJ35" s="1201">
        <v>0</v>
      </c>
      <c r="DK35" s="1202"/>
      <c r="DL35" s="1202"/>
      <c r="DM35" s="1202"/>
      <c r="DN35" s="1202"/>
      <c r="DO35" s="1202"/>
      <c r="DP35" s="1202"/>
      <c r="DQ35" s="1202"/>
      <c r="DR35" s="1202"/>
      <c r="DS35" s="1202"/>
      <c r="DT35" s="1202"/>
      <c r="DU35" s="1202"/>
      <c r="DV35" s="1202"/>
      <c r="DW35" s="1202"/>
      <c r="DX35" s="1202"/>
      <c r="DY35" s="1202"/>
      <c r="DZ35" s="1203"/>
      <c r="EA35" s="1394">
        <v>0</v>
      </c>
      <c r="EB35" s="1395"/>
      <c r="EC35" s="1395"/>
      <c r="ED35" s="1395"/>
      <c r="EE35" s="1395"/>
      <c r="EF35" s="1395"/>
      <c r="EG35" s="1395"/>
      <c r="EH35" s="1395"/>
      <c r="EI35" s="1395"/>
      <c r="EJ35" s="1395"/>
      <c r="EK35" s="1395"/>
      <c r="EL35" s="1395"/>
      <c r="EM35" s="1395"/>
      <c r="EN35" s="1395"/>
      <c r="EO35" s="1395"/>
      <c r="EP35" s="1395"/>
      <c r="EQ35" s="1396"/>
      <c r="ER35" s="283">
        <f t="shared" si="2"/>
        <v>65726</v>
      </c>
      <c r="ES35" s="256"/>
      <c r="ET35" s="256"/>
      <c r="EU35" s="256"/>
      <c r="EV35" s="256"/>
      <c r="EW35" s="256"/>
      <c r="EX35" s="256"/>
      <c r="EY35" s="256"/>
      <c r="EZ35" s="256"/>
      <c r="FA35" s="256"/>
      <c r="FB35" s="256"/>
      <c r="FC35" s="256"/>
      <c r="FD35" s="256"/>
      <c r="FE35" s="256"/>
      <c r="FF35" s="256"/>
      <c r="FG35" s="257"/>
    </row>
    <row r="36" spans="1:163" ht="15.75" customHeight="1" x14ac:dyDescent="0.2">
      <c r="A36" s="64"/>
      <c r="B36" s="1389"/>
      <c r="C36" s="1389"/>
      <c r="D36" s="1389"/>
      <c r="E36" s="1389"/>
      <c r="F36" s="1389"/>
      <c r="G36" s="1389"/>
      <c r="H36" s="1389"/>
      <c r="I36" s="1389"/>
      <c r="J36" s="1389"/>
      <c r="K36" s="1389"/>
      <c r="L36" s="1389"/>
      <c r="M36" s="1389"/>
      <c r="N36" s="1389"/>
      <c r="O36" s="1389"/>
      <c r="P36" s="1389"/>
      <c r="Q36" s="1389"/>
      <c r="R36" s="1389"/>
      <c r="S36" s="1389"/>
      <c r="T36" s="1389"/>
      <c r="U36" s="1389"/>
      <c r="V36" s="1390"/>
      <c r="W36" s="1280" t="s">
        <v>260</v>
      </c>
      <c r="X36" s="1281"/>
      <c r="Y36" s="1281"/>
      <c r="Z36" s="1281"/>
      <c r="AA36" s="1281"/>
      <c r="AB36" s="1281"/>
      <c r="AC36" s="1281"/>
      <c r="AD36" s="1281"/>
      <c r="AE36" s="1282"/>
      <c r="AF36" s="65"/>
      <c r="AG36" s="66"/>
      <c r="AH36" s="66"/>
      <c r="AI36" s="66"/>
      <c r="AJ36" s="66"/>
      <c r="AK36" s="67" t="s">
        <v>9</v>
      </c>
      <c r="AL36" s="1283" t="s">
        <v>80</v>
      </c>
      <c r="AM36" s="1283"/>
      <c r="AN36" s="1283"/>
      <c r="AO36" s="68" t="s">
        <v>0</v>
      </c>
      <c r="AP36" s="68"/>
      <c r="AQ36" s="68"/>
      <c r="AR36" s="68"/>
      <c r="AS36" s="1193">
        <v>99968</v>
      </c>
      <c r="AT36" s="1185"/>
      <c r="AU36" s="1185"/>
      <c r="AV36" s="1185"/>
      <c r="AW36" s="1185"/>
      <c r="AX36" s="1185"/>
      <c r="AY36" s="1185"/>
      <c r="AZ36" s="1185"/>
      <c r="BA36" s="1185"/>
      <c r="BB36" s="1185"/>
      <c r="BC36" s="1185"/>
      <c r="BD36" s="1185"/>
      <c r="BE36" s="1185"/>
      <c r="BF36" s="1185"/>
      <c r="BG36" s="1185"/>
      <c r="BH36" s="1185"/>
      <c r="BI36" s="1397">
        <v>457826</v>
      </c>
      <c r="BJ36" s="1398"/>
      <c r="BK36" s="1398"/>
      <c r="BL36" s="1398"/>
      <c r="BM36" s="1398"/>
      <c r="BN36" s="1398"/>
      <c r="BO36" s="1398"/>
      <c r="BP36" s="1398"/>
      <c r="BQ36" s="1398"/>
      <c r="BR36" s="1398"/>
      <c r="BS36" s="1398"/>
      <c r="BT36" s="1398"/>
      <c r="BU36" s="1398"/>
      <c r="BV36" s="1398"/>
      <c r="BW36" s="1398"/>
      <c r="BX36" s="1398"/>
      <c r="BY36" s="1398"/>
      <c r="BZ36" s="1399"/>
      <c r="CA36" s="1184">
        <v>0</v>
      </c>
      <c r="CB36" s="1185"/>
      <c r="CC36" s="1185"/>
      <c r="CD36" s="1185"/>
      <c r="CE36" s="1185"/>
      <c r="CF36" s="1185"/>
      <c r="CG36" s="1185"/>
      <c r="CH36" s="1185"/>
      <c r="CI36" s="1185"/>
      <c r="CJ36" s="1185"/>
      <c r="CK36" s="1185"/>
      <c r="CL36" s="1185"/>
      <c r="CM36" s="1185"/>
      <c r="CN36" s="1185"/>
      <c r="CO36" s="1185"/>
      <c r="CP36" s="1185"/>
      <c r="CQ36" s="1185"/>
      <c r="CR36" s="1186"/>
      <c r="CS36" s="1201" t="s">
        <v>494</v>
      </c>
      <c r="CT36" s="1202"/>
      <c r="CU36" s="1202"/>
      <c r="CV36" s="1202"/>
      <c r="CW36" s="1202"/>
      <c r="CX36" s="1202"/>
      <c r="CY36" s="1202"/>
      <c r="CZ36" s="1202"/>
      <c r="DA36" s="1202"/>
      <c r="DB36" s="1202"/>
      <c r="DC36" s="1202"/>
      <c r="DD36" s="1202"/>
      <c r="DE36" s="1202"/>
      <c r="DF36" s="1202"/>
      <c r="DG36" s="1202"/>
      <c r="DH36" s="1202"/>
      <c r="DI36" s="1203"/>
      <c r="DJ36" s="1201">
        <v>0</v>
      </c>
      <c r="DK36" s="1202"/>
      <c r="DL36" s="1202"/>
      <c r="DM36" s="1202"/>
      <c r="DN36" s="1202"/>
      <c r="DO36" s="1202"/>
      <c r="DP36" s="1202"/>
      <c r="DQ36" s="1202"/>
      <c r="DR36" s="1202"/>
      <c r="DS36" s="1202"/>
      <c r="DT36" s="1202"/>
      <c r="DU36" s="1202"/>
      <c r="DV36" s="1202"/>
      <c r="DW36" s="1202"/>
      <c r="DX36" s="1202"/>
      <c r="DY36" s="1202"/>
      <c r="DZ36" s="1203"/>
      <c r="EA36" s="1394">
        <v>0</v>
      </c>
      <c r="EB36" s="1395"/>
      <c r="EC36" s="1395"/>
      <c r="ED36" s="1395"/>
      <c r="EE36" s="1395"/>
      <c r="EF36" s="1395"/>
      <c r="EG36" s="1395"/>
      <c r="EH36" s="1395"/>
      <c r="EI36" s="1395"/>
      <c r="EJ36" s="1395"/>
      <c r="EK36" s="1395"/>
      <c r="EL36" s="1395"/>
      <c r="EM36" s="1395"/>
      <c r="EN36" s="1395"/>
      <c r="EO36" s="1395"/>
      <c r="EP36" s="1395"/>
      <c r="EQ36" s="1396"/>
      <c r="ER36" s="283">
        <f t="shared" si="2"/>
        <v>73024</v>
      </c>
      <c r="ES36" s="256"/>
      <c r="ET36" s="256"/>
      <c r="EU36" s="256"/>
      <c r="EV36" s="256"/>
      <c r="EW36" s="256"/>
      <c r="EX36" s="256"/>
      <c r="EY36" s="256"/>
      <c r="EZ36" s="256"/>
      <c r="FA36" s="256"/>
      <c r="FB36" s="256"/>
      <c r="FC36" s="256"/>
      <c r="FD36" s="256"/>
      <c r="FE36" s="256"/>
      <c r="FF36" s="256"/>
      <c r="FG36" s="257"/>
    </row>
    <row r="37" spans="1:163" ht="17.25" customHeight="1" x14ac:dyDescent="0.2">
      <c r="A37" s="65"/>
      <c r="B37" s="1387" t="s">
        <v>183</v>
      </c>
      <c r="C37" s="1387"/>
      <c r="D37" s="1387"/>
      <c r="E37" s="1387"/>
      <c r="F37" s="1387"/>
      <c r="G37" s="1387"/>
      <c r="H37" s="1387"/>
      <c r="I37" s="1387"/>
      <c r="J37" s="1387"/>
      <c r="K37" s="1387"/>
      <c r="L37" s="1387"/>
      <c r="M37" s="1387"/>
      <c r="N37" s="1387"/>
      <c r="O37" s="1387"/>
      <c r="P37" s="1387"/>
      <c r="Q37" s="1387"/>
      <c r="R37" s="1387"/>
      <c r="S37" s="1387"/>
      <c r="T37" s="1387"/>
      <c r="U37" s="1387"/>
      <c r="V37" s="1388"/>
      <c r="W37" s="1280" t="s">
        <v>252</v>
      </c>
      <c r="X37" s="1281"/>
      <c r="Y37" s="1281"/>
      <c r="Z37" s="1281"/>
      <c r="AA37" s="1281"/>
      <c r="AB37" s="1281"/>
      <c r="AC37" s="1281"/>
      <c r="AD37" s="1281"/>
      <c r="AE37" s="1282"/>
      <c r="AF37" s="65"/>
      <c r="AG37" s="66"/>
      <c r="AH37" s="66"/>
      <c r="AI37" s="66"/>
      <c r="AJ37" s="66"/>
      <c r="AK37" s="67" t="s">
        <v>9</v>
      </c>
      <c r="AL37" s="1283" t="s">
        <v>303</v>
      </c>
      <c r="AM37" s="1283"/>
      <c r="AN37" s="1283"/>
      <c r="AO37" s="68" t="s">
        <v>0</v>
      </c>
      <c r="AP37" s="68"/>
      <c r="AQ37" s="68"/>
      <c r="AR37" s="68"/>
      <c r="AS37" s="1193">
        <v>78898</v>
      </c>
      <c r="AT37" s="1185"/>
      <c r="AU37" s="1185"/>
      <c r="AV37" s="1185"/>
      <c r="AW37" s="1185"/>
      <c r="AX37" s="1185"/>
      <c r="AY37" s="1185"/>
      <c r="AZ37" s="1185"/>
      <c r="BA37" s="1185"/>
      <c r="BB37" s="1185"/>
      <c r="BC37" s="1185"/>
      <c r="BD37" s="1185"/>
      <c r="BE37" s="1185"/>
      <c r="BF37" s="1185"/>
      <c r="BG37" s="1185"/>
      <c r="BH37" s="1185"/>
      <c r="BI37" s="1184">
        <v>2066248</v>
      </c>
      <c r="BJ37" s="1185"/>
      <c r="BK37" s="1185"/>
      <c r="BL37" s="1185"/>
      <c r="BM37" s="1185"/>
      <c r="BN37" s="1185"/>
      <c r="BO37" s="1185"/>
      <c r="BP37" s="1185"/>
      <c r="BQ37" s="1185"/>
      <c r="BR37" s="1185"/>
      <c r="BS37" s="1185"/>
      <c r="BT37" s="1185"/>
      <c r="BU37" s="1185"/>
      <c r="BV37" s="1185"/>
      <c r="BW37" s="1185"/>
      <c r="BX37" s="1185"/>
      <c r="BY37" s="1185"/>
      <c r="BZ37" s="1186"/>
      <c r="CA37" s="1184">
        <v>0</v>
      </c>
      <c r="CB37" s="1185"/>
      <c r="CC37" s="1185"/>
      <c r="CD37" s="1185"/>
      <c r="CE37" s="1185"/>
      <c r="CF37" s="1185"/>
      <c r="CG37" s="1185"/>
      <c r="CH37" s="1185"/>
      <c r="CI37" s="1185"/>
      <c r="CJ37" s="1185"/>
      <c r="CK37" s="1185"/>
      <c r="CL37" s="1185"/>
      <c r="CM37" s="1185"/>
      <c r="CN37" s="1185"/>
      <c r="CO37" s="1185"/>
      <c r="CP37" s="1185"/>
      <c r="CQ37" s="1185"/>
      <c r="CR37" s="1186"/>
      <c r="CS37" s="1201" t="s">
        <v>536</v>
      </c>
      <c r="CT37" s="1202"/>
      <c r="CU37" s="1202"/>
      <c r="CV37" s="1202"/>
      <c r="CW37" s="1202"/>
      <c r="CX37" s="1202"/>
      <c r="CY37" s="1202"/>
      <c r="CZ37" s="1202"/>
      <c r="DA37" s="1202"/>
      <c r="DB37" s="1202"/>
      <c r="DC37" s="1202"/>
      <c r="DD37" s="1202"/>
      <c r="DE37" s="1202"/>
      <c r="DF37" s="1202"/>
      <c r="DG37" s="1202"/>
      <c r="DH37" s="1202"/>
      <c r="DI37" s="1203"/>
      <c r="DJ37" s="1201" t="s">
        <v>511</v>
      </c>
      <c r="DK37" s="1202"/>
      <c r="DL37" s="1202"/>
      <c r="DM37" s="1202"/>
      <c r="DN37" s="1202"/>
      <c r="DO37" s="1202"/>
      <c r="DP37" s="1202"/>
      <c r="DQ37" s="1202"/>
      <c r="DR37" s="1202"/>
      <c r="DS37" s="1202"/>
      <c r="DT37" s="1202"/>
      <c r="DU37" s="1202"/>
      <c r="DV37" s="1202"/>
      <c r="DW37" s="1202"/>
      <c r="DX37" s="1202"/>
      <c r="DY37" s="1202"/>
      <c r="DZ37" s="1203"/>
      <c r="EA37" s="1394">
        <v>0</v>
      </c>
      <c r="EB37" s="1395"/>
      <c r="EC37" s="1395"/>
      <c r="ED37" s="1395"/>
      <c r="EE37" s="1395"/>
      <c r="EF37" s="1395"/>
      <c r="EG37" s="1395"/>
      <c r="EH37" s="1395"/>
      <c r="EI37" s="1395"/>
      <c r="EJ37" s="1395"/>
      <c r="EK37" s="1395"/>
      <c r="EL37" s="1395"/>
      <c r="EM37" s="1395"/>
      <c r="EN37" s="1395"/>
      <c r="EO37" s="1395"/>
      <c r="EP37" s="1395"/>
      <c r="EQ37" s="1396"/>
      <c r="ER37" s="283" t="s">
        <v>537</v>
      </c>
      <c r="ES37" s="256"/>
      <c r="ET37" s="256"/>
      <c r="EU37" s="256"/>
      <c r="EV37" s="256"/>
      <c r="EW37" s="256"/>
      <c r="EX37" s="256"/>
      <c r="EY37" s="256"/>
      <c r="EZ37" s="256"/>
      <c r="FA37" s="256"/>
      <c r="FB37" s="256"/>
      <c r="FC37" s="256"/>
      <c r="FD37" s="256"/>
      <c r="FE37" s="256"/>
      <c r="FF37" s="256"/>
      <c r="FG37" s="257"/>
    </row>
    <row r="38" spans="1:163" ht="14.25" customHeight="1" x14ac:dyDescent="0.2">
      <c r="A38" s="64"/>
      <c r="B38" s="1389"/>
      <c r="C38" s="1389"/>
      <c r="D38" s="1389"/>
      <c r="E38" s="1389"/>
      <c r="F38" s="1389"/>
      <c r="G38" s="1389"/>
      <c r="H38" s="1389"/>
      <c r="I38" s="1389"/>
      <c r="J38" s="1389"/>
      <c r="K38" s="1389"/>
      <c r="L38" s="1389"/>
      <c r="M38" s="1389"/>
      <c r="N38" s="1389"/>
      <c r="O38" s="1389"/>
      <c r="P38" s="1389"/>
      <c r="Q38" s="1389"/>
      <c r="R38" s="1389"/>
      <c r="S38" s="1389"/>
      <c r="T38" s="1389"/>
      <c r="U38" s="1389"/>
      <c r="V38" s="1390"/>
      <c r="W38" s="1280" t="s">
        <v>261</v>
      </c>
      <c r="X38" s="1281"/>
      <c r="Y38" s="1281"/>
      <c r="Z38" s="1281"/>
      <c r="AA38" s="1281"/>
      <c r="AB38" s="1281"/>
      <c r="AC38" s="1281"/>
      <c r="AD38" s="1281"/>
      <c r="AE38" s="1282"/>
      <c r="AF38" s="65"/>
      <c r="AG38" s="66"/>
      <c r="AH38" s="66"/>
      <c r="AI38" s="66"/>
      <c r="AJ38" s="66"/>
      <c r="AK38" s="67" t="s">
        <v>9</v>
      </c>
      <c r="AL38" s="1283" t="s">
        <v>80</v>
      </c>
      <c r="AM38" s="1283"/>
      <c r="AN38" s="1283"/>
      <c r="AO38" s="68" t="s">
        <v>0</v>
      </c>
      <c r="AP38" s="68"/>
      <c r="AQ38" s="68"/>
      <c r="AR38" s="68"/>
      <c r="AS38" s="1193">
        <v>70341</v>
      </c>
      <c r="AT38" s="1185"/>
      <c r="AU38" s="1185"/>
      <c r="AV38" s="1185"/>
      <c r="AW38" s="1185"/>
      <c r="AX38" s="1185"/>
      <c r="AY38" s="1185"/>
      <c r="AZ38" s="1185"/>
      <c r="BA38" s="1185"/>
      <c r="BB38" s="1185"/>
      <c r="BC38" s="1185"/>
      <c r="BD38" s="1185"/>
      <c r="BE38" s="1185"/>
      <c r="BF38" s="1185"/>
      <c r="BG38" s="1185"/>
      <c r="BH38" s="1185"/>
      <c r="BI38" s="1397">
        <v>1333768</v>
      </c>
      <c r="BJ38" s="1398"/>
      <c r="BK38" s="1398"/>
      <c r="BL38" s="1398"/>
      <c r="BM38" s="1398"/>
      <c r="BN38" s="1398"/>
      <c r="BO38" s="1398"/>
      <c r="BP38" s="1398"/>
      <c r="BQ38" s="1398"/>
      <c r="BR38" s="1398"/>
      <c r="BS38" s="1398"/>
      <c r="BT38" s="1398"/>
      <c r="BU38" s="1398"/>
      <c r="BV38" s="1398"/>
      <c r="BW38" s="1398"/>
      <c r="BX38" s="1398"/>
      <c r="BY38" s="1398"/>
      <c r="BZ38" s="1399"/>
      <c r="CA38" s="1184">
        <v>0</v>
      </c>
      <c r="CB38" s="1185"/>
      <c r="CC38" s="1185"/>
      <c r="CD38" s="1185"/>
      <c r="CE38" s="1185"/>
      <c r="CF38" s="1185"/>
      <c r="CG38" s="1185"/>
      <c r="CH38" s="1185"/>
      <c r="CI38" s="1185"/>
      <c r="CJ38" s="1185"/>
      <c r="CK38" s="1185"/>
      <c r="CL38" s="1185"/>
      <c r="CM38" s="1185"/>
      <c r="CN38" s="1185"/>
      <c r="CO38" s="1185"/>
      <c r="CP38" s="1185"/>
      <c r="CQ38" s="1185"/>
      <c r="CR38" s="1186"/>
      <c r="CS38" s="1201" t="s">
        <v>492</v>
      </c>
      <c r="CT38" s="1202"/>
      <c r="CU38" s="1202"/>
      <c r="CV38" s="1202"/>
      <c r="CW38" s="1202"/>
      <c r="CX38" s="1202"/>
      <c r="CY38" s="1202"/>
      <c r="CZ38" s="1202"/>
      <c r="DA38" s="1202"/>
      <c r="DB38" s="1202"/>
      <c r="DC38" s="1202"/>
      <c r="DD38" s="1202"/>
      <c r="DE38" s="1202"/>
      <c r="DF38" s="1202"/>
      <c r="DG38" s="1202"/>
      <c r="DH38" s="1202"/>
      <c r="DI38" s="1203"/>
      <c r="DJ38" s="1201" t="s">
        <v>493</v>
      </c>
      <c r="DK38" s="1202"/>
      <c r="DL38" s="1202"/>
      <c r="DM38" s="1202"/>
      <c r="DN38" s="1202"/>
      <c r="DO38" s="1202"/>
      <c r="DP38" s="1202"/>
      <c r="DQ38" s="1202"/>
      <c r="DR38" s="1202"/>
      <c r="DS38" s="1202"/>
      <c r="DT38" s="1202"/>
      <c r="DU38" s="1202"/>
      <c r="DV38" s="1202"/>
      <c r="DW38" s="1202"/>
      <c r="DX38" s="1202"/>
      <c r="DY38" s="1202"/>
      <c r="DZ38" s="1203"/>
      <c r="EA38" s="1394">
        <v>0</v>
      </c>
      <c r="EB38" s="1395"/>
      <c r="EC38" s="1395"/>
      <c r="ED38" s="1395"/>
      <c r="EE38" s="1395"/>
      <c r="EF38" s="1395"/>
      <c r="EG38" s="1395"/>
      <c r="EH38" s="1395"/>
      <c r="EI38" s="1395"/>
      <c r="EJ38" s="1395"/>
      <c r="EK38" s="1395"/>
      <c r="EL38" s="1395"/>
      <c r="EM38" s="1395"/>
      <c r="EN38" s="1395"/>
      <c r="EO38" s="1395"/>
      <c r="EP38" s="1395"/>
      <c r="EQ38" s="1396"/>
      <c r="ER38" s="283">
        <f t="shared" si="2"/>
        <v>78898</v>
      </c>
      <c r="ES38" s="256"/>
      <c r="ET38" s="256"/>
      <c r="EU38" s="256"/>
      <c r="EV38" s="256"/>
      <c r="EW38" s="256"/>
      <c r="EX38" s="256"/>
      <c r="EY38" s="256"/>
      <c r="EZ38" s="256"/>
      <c r="FA38" s="256"/>
      <c r="FB38" s="256"/>
      <c r="FC38" s="256"/>
      <c r="FD38" s="256"/>
      <c r="FE38" s="256"/>
      <c r="FF38" s="256"/>
      <c r="FG38" s="257"/>
    </row>
    <row r="39" spans="1:163" ht="17.25" customHeight="1" x14ac:dyDescent="0.2">
      <c r="A39" s="65"/>
      <c r="B39" s="1387" t="s">
        <v>184</v>
      </c>
      <c r="C39" s="1387"/>
      <c r="D39" s="1387"/>
      <c r="E39" s="1387"/>
      <c r="F39" s="1387"/>
      <c r="G39" s="1387"/>
      <c r="H39" s="1387"/>
      <c r="I39" s="1387"/>
      <c r="J39" s="1387"/>
      <c r="K39" s="1387"/>
      <c r="L39" s="1387"/>
      <c r="M39" s="1387"/>
      <c r="N39" s="1387"/>
      <c r="O39" s="1387"/>
      <c r="P39" s="1387"/>
      <c r="Q39" s="1387"/>
      <c r="R39" s="1387"/>
      <c r="S39" s="1387"/>
      <c r="T39" s="1387"/>
      <c r="U39" s="1387"/>
      <c r="V39" s="1388"/>
      <c r="W39" s="1280"/>
      <c r="X39" s="1281"/>
      <c r="Y39" s="1281"/>
      <c r="Z39" s="1281"/>
      <c r="AA39" s="1281"/>
      <c r="AB39" s="1281"/>
      <c r="AC39" s="1281"/>
      <c r="AD39" s="1281"/>
      <c r="AE39" s="1282"/>
      <c r="AF39" s="65"/>
      <c r="AG39" s="66"/>
      <c r="AH39" s="66"/>
      <c r="AI39" s="66"/>
      <c r="AJ39" s="66"/>
      <c r="AK39" s="67" t="s">
        <v>9</v>
      </c>
      <c r="AL39" s="1283" t="s">
        <v>303</v>
      </c>
      <c r="AM39" s="1283"/>
      <c r="AN39" s="1283"/>
      <c r="AO39" s="68" t="s">
        <v>0</v>
      </c>
      <c r="AP39" s="68"/>
      <c r="AQ39" s="68"/>
      <c r="AR39" s="68"/>
      <c r="AS39" s="1193">
        <v>109275</v>
      </c>
      <c r="AT39" s="1185"/>
      <c r="AU39" s="1185"/>
      <c r="AV39" s="1185"/>
      <c r="AW39" s="1185"/>
      <c r="AX39" s="1185"/>
      <c r="AY39" s="1185"/>
      <c r="AZ39" s="1185"/>
      <c r="BA39" s="1185"/>
      <c r="BB39" s="1185"/>
      <c r="BC39" s="1185"/>
      <c r="BD39" s="1185"/>
      <c r="BE39" s="1185"/>
      <c r="BF39" s="1185"/>
      <c r="BG39" s="1185"/>
      <c r="BH39" s="1185"/>
      <c r="BI39" s="1184">
        <v>222720</v>
      </c>
      <c r="BJ39" s="1185"/>
      <c r="BK39" s="1185"/>
      <c r="BL39" s="1185"/>
      <c r="BM39" s="1185"/>
      <c r="BN39" s="1185"/>
      <c r="BO39" s="1185"/>
      <c r="BP39" s="1185"/>
      <c r="BQ39" s="1185"/>
      <c r="BR39" s="1185"/>
      <c r="BS39" s="1185"/>
      <c r="BT39" s="1185"/>
      <c r="BU39" s="1185"/>
      <c r="BV39" s="1185"/>
      <c r="BW39" s="1185"/>
      <c r="BX39" s="1185"/>
      <c r="BY39" s="1185"/>
      <c r="BZ39" s="1186"/>
      <c r="CA39" s="1184">
        <v>0</v>
      </c>
      <c r="CB39" s="1185"/>
      <c r="CC39" s="1185"/>
      <c r="CD39" s="1185"/>
      <c r="CE39" s="1185"/>
      <c r="CF39" s="1185"/>
      <c r="CG39" s="1185"/>
      <c r="CH39" s="1185"/>
      <c r="CI39" s="1185"/>
      <c r="CJ39" s="1185"/>
      <c r="CK39" s="1185"/>
      <c r="CL39" s="1185"/>
      <c r="CM39" s="1185"/>
      <c r="CN39" s="1185"/>
      <c r="CO39" s="1185"/>
      <c r="CP39" s="1185"/>
      <c r="CQ39" s="1185"/>
      <c r="CR39" s="1186"/>
      <c r="CS39" s="1201" t="s">
        <v>538</v>
      </c>
      <c r="CT39" s="1202"/>
      <c r="CU39" s="1202"/>
      <c r="CV39" s="1202"/>
      <c r="CW39" s="1202"/>
      <c r="CX39" s="1202"/>
      <c r="CY39" s="1202"/>
      <c r="CZ39" s="1202"/>
      <c r="DA39" s="1202"/>
      <c r="DB39" s="1202"/>
      <c r="DC39" s="1202"/>
      <c r="DD39" s="1202"/>
      <c r="DE39" s="1202"/>
      <c r="DF39" s="1202"/>
      <c r="DG39" s="1202"/>
      <c r="DH39" s="1202"/>
      <c r="DI39" s="1203"/>
      <c r="DJ39" s="1201" t="s">
        <v>512</v>
      </c>
      <c r="DK39" s="1202"/>
      <c r="DL39" s="1202"/>
      <c r="DM39" s="1202"/>
      <c r="DN39" s="1202"/>
      <c r="DO39" s="1202"/>
      <c r="DP39" s="1202"/>
      <c r="DQ39" s="1202"/>
      <c r="DR39" s="1202"/>
      <c r="DS39" s="1202"/>
      <c r="DT39" s="1202"/>
      <c r="DU39" s="1202"/>
      <c r="DV39" s="1202"/>
      <c r="DW39" s="1202"/>
      <c r="DX39" s="1202"/>
      <c r="DY39" s="1202"/>
      <c r="DZ39" s="1203"/>
      <c r="EA39" s="1394">
        <v>0</v>
      </c>
      <c r="EB39" s="1395"/>
      <c r="EC39" s="1395"/>
      <c r="ED39" s="1395"/>
      <c r="EE39" s="1395"/>
      <c r="EF39" s="1395"/>
      <c r="EG39" s="1395"/>
      <c r="EH39" s="1395"/>
      <c r="EI39" s="1395"/>
      <c r="EJ39" s="1395"/>
      <c r="EK39" s="1395"/>
      <c r="EL39" s="1395"/>
      <c r="EM39" s="1395"/>
      <c r="EN39" s="1395"/>
      <c r="EO39" s="1395"/>
      <c r="EP39" s="1395"/>
      <c r="EQ39" s="1396"/>
      <c r="ER39" s="283" t="s">
        <v>539</v>
      </c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6"/>
      <c r="FF39" s="256"/>
      <c r="FG39" s="257"/>
    </row>
    <row r="40" spans="1:163" ht="14.25" customHeight="1" x14ac:dyDescent="0.2">
      <c r="A40" s="64"/>
      <c r="B40" s="1389"/>
      <c r="C40" s="1389"/>
      <c r="D40" s="1389"/>
      <c r="E40" s="1389"/>
      <c r="F40" s="1389"/>
      <c r="G40" s="1389"/>
      <c r="H40" s="1389"/>
      <c r="I40" s="1389"/>
      <c r="J40" s="1389"/>
      <c r="K40" s="1389"/>
      <c r="L40" s="1389"/>
      <c r="M40" s="1389"/>
      <c r="N40" s="1389"/>
      <c r="O40" s="1389"/>
      <c r="P40" s="1389"/>
      <c r="Q40" s="1389"/>
      <c r="R40" s="1389"/>
      <c r="S40" s="1389"/>
      <c r="T40" s="1389"/>
      <c r="U40" s="1389"/>
      <c r="V40" s="1390"/>
      <c r="W40" s="1280"/>
      <c r="X40" s="1281"/>
      <c r="Y40" s="1281"/>
      <c r="Z40" s="1281"/>
      <c r="AA40" s="1281"/>
      <c r="AB40" s="1281"/>
      <c r="AC40" s="1281"/>
      <c r="AD40" s="1281"/>
      <c r="AE40" s="1282"/>
      <c r="AF40" s="65"/>
      <c r="AG40" s="66"/>
      <c r="AH40" s="66"/>
      <c r="AI40" s="66"/>
      <c r="AJ40" s="66"/>
      <c r="AK40" s="67" t="s">
        <v>9</v>
      </c>
      <c r="AL40" s="1283" t="s">
        <v>80</v>
      </c>
      <c r="AM40" s="1283"/>
      <c r="AN40" s="1283"/>
      <c r="AO40" s="68" t="s">
        <v>0</v>
      </c>
      <c r="AP40" s="68"/>
      <c r="AQ40" s="68"/>
      <c r="AR40" s="68"/>
      <c r="AS40" s="1193">
        <v>77502</v>
      </c>
      <c r="AT40" s="1185"/>
      <c r="AU40" s="1185"/>
      <c r="AV40" s="1185"/>
      <c r="AW40" s="1185"/>
      <c r="AX40" s="1185"/>
      <c r="AY40" s="1185"/>
      <c r="AZ40" s="1185"/>
      <c r="BA40" s="1185"/>
      <c r="BB40" s="1185"/>
      <c r="BC40" s="1185"/>
      <c r="BD40" s="1185"/>
      <c r="BE40" s="1185"/>
      <c r="BF40" s="1185"/>
      <c r="BG40" s="1185"/>
      <c r="BH40" s="1185"/>
      <c r="BI40" s="1397">
        <v>177137</v>
      </c>
      <c r="BJ40" s="1398"/>
      <c r="BK40" s="1398"/>
      <c r="BL40" s="1398"/>
      <c r="BM40" s="1398"/>
      <c r="BN40" s="1398"/>
      <c r="BO40" s="1398"/>
      <c r="BP40" s="1398"/>
      <c r="BQ40" s="1398"/>
      <c r="BR40" s="1398"/>
      <c r="BS40" s="1398"/>
      <c r="BT40" s="1398"/>
      <c r="BU40" s="1398"/>
      <c r="BV40" s="1398"/>
      <c r="BW40" s="1398"/>
      <c r="BX40" s="1398"/>
      <c r="BY40" s="1398"/>
      <c r="BZ40" s="1399"/>
      <c r="CA40" s="1184">
        <v>0</v>
      </c>
      <c r="CB40" s="1185"/>
      <c r="CC40" s="1185"/>
      <c r="CD40" s="1185"/>
      <c r="CE40" s="1185"/>
      <c r="CF40" s="1185"/>
      <c r="CG40" s="1185"/>
      <c r="CH40" s="1185"/>
      <c r="CI40" s="1185"/>
      <c r="CJ40" s="1185"/>
      <c r="CK40" s="1185"/>
      <c r="CL40" s="1185"/>
      <c r="CM40" s="1185"/>
      <c r="CN40" s="1185"/>
      <c r="CO40" s="1185"/>
      <c r="CP40" s="1185"/>
      <c r="CQ40" s="1185"/>
      <c r="CR40" s="1186"/>
      <c r="CS40" s="1201" t="s">
        <v>490</v>
      </c>
      <c r="CT40" s="1202"/>
      <c r="CU40" s="1202"/>
      <c r="CV40" s="1202"/>
      <c r="CW40" s="1202"/>
      <c r="CX40" s="1202"/>
      <c r="CY40" s="1202"/>
      <c r="CZ40" s="1202"/>
      <c r="DA40" s="1202"/>
      <c r="DB40" s="1202"/>
      <c r="DC40" s="1202"/>
      <c r="DD40" s="1202"/>
      <c r="DE40" s="1202"/>
      <c r="DF40" s="1202"/>
      <c r="DG40" s="1202"/>
      <c r="DH40" s="1202"/>
      <c r="DI40" s="1203"/>
      <c r="DJ40" s="1201" t="s">
        <v>491</v>
      </c>
      <c r="DK40" s="1202"/>
      <c r="DL40" s="1202"/>
      <c r="DM40" s="1202"/>
      <c r="DN40" s="1202"/>
      <c r="DO40" s="1202"/>
      <c r="DP40" s="1202"/>
      <c r="DQ40" s="1202"/>
      <c r="DR40" s="1202"/>
      <c r="DS40" s="1202"/>
      <c r="DT40" s="1202"/>
      <c r="DU40" s="1202"/>
      <c r="DV40" s="1202"/>
      <c r="DW40" s="1202"/>
      <c r="DX40" s="1202"/>
      <c r="DY40" s="1202"/>
      <c r="DZ40" s="1203"/>
      <c r="EA40" s="1394">
        <v>0</v>
      </c>
      <c r="EB40" s="1395"/>
      <c r="EC40" s="1395"/>
      <c r="ED40" s="1395"/>
      <c r="EE40" s="1395"/>
      <c r="EF40" s="1395"/>
      <c r="EG40" s="1395"/>
      <c r="EH40" s="1395"/>
      <c r="EI40" s="1395"/>
      <c r="EJ40" s="1395"/>
      <c r="EK40" s="1395"/>
      <c r="EL40" s="1395"/>
      <c r="EM40" s="1395"/>
      <c r="EN40" s="1395"/>
      <c r="EO40" s="1395"/>
      <c r="EP40" s="1395"/>
      <c r="EQ40" s="1396"/>
      <c r="ER40" s="283">
        <f t="shared" si="2"/>
        <v>109275</v>
      </c>
      <c r="ES40" s="256"/>
      <c r="ET40" s="256"/>
      <c r="EU40" s="256"/>
      <c r="EV40" s="256"/>
      <c r="EW40" s="256"/>
      <c r="EX40" s="256"/>
      <c r="EY40" s="256"/>
      <c r="EZ40" s="256"/>
      <c r="FA40" s="256"/>
      <c r="FB40" s="256"/>
      <c r="FC40" s="256"/>
      <c r="FD40" s="256"/>
      <c r="FE40" s="256"/>
      <c r="FF40" s="256"/>
      <c r="FG40" s="257"/>
    </row>
    <row r="41" spans="1:163" ht="17.25" customHeight="1" x14ac:dyDescent="0.2">
      <c r="A41" s="65"/>
      <c r="B41" s="1387" t="s">
        <v>135</v>
      </c>
      <c r="C41" s="1387"/>
      <c r="D41" s="1387"/>
      <c r="E41" s="1387"/>
      <c r="F41" s="1387"/>
      <c r="G41" s="1387"/>
      <c r="H41" s="1387"/>
      <c r="I41" s="1387"/>
      <c r="J41" s="1387"/>
      <c r="K41" s="1387"/>
      <c r="L41" s="1387"/>
      <c r="M41" s="1387"/>
      <c r="N41" s="1387"/>
      <c r="O41" s="1387"/>
      <c r="P41" s="1387"/>
      <c r="Q41" s="1387"/>
      <c r="R41" s="1387"/>
      <c r="S41" s="1387"/>
      <c r="T41" s="1387"/>
      <c r="U41" s="1387"/>
      <c r="V41" s="1388"/>
      <c r="W41" s="1280"/>
      <c r="X41" s="1281"/>
      <c r="Y41" s="1281"/>
      <c r="Z41" s="1281"/>
      <c r="AA41" s="1281"/>
      <c r="AB41" s="1281"/>
      <c r="AC41" s="1281"/>
      <c r="AD41" s="1281"/>
      <c r="AE41" s="1282"/>
      <c r="AF41" s="65"/>
      <c r="AG41" s="66"/>
      <c r="AH41" s="66"/>
      <c r="AI41" s="66"/>
      <c r="AJ41" s="66"/>
      <c r="AK41" s="67" t="s">
        <v>9</v>
      </c>
      <c r="AL41" s="1283" t="s">
        <v>303</v>
      </c>
      <c r="AM41" s="1283"/>
      <c r="AN41" s="1283"/>
      <c r="AO41" s="68" t="s">
        <v>0</v>
      </c>
      <c r="AP41" s="68"/>
      <c r="AQ41" s="68"/>
      <c r="AR41" s="68"/>
      <c r="AS41" s="1193">
        <v>15173</v>
      </c>
      <c r="AT41" s="1185"/>
      <c r="AU41" s="1185"/>
      <c r="AV41" s="1185"/>
      <c r="AW41" s="1185"/>
      <c r="AX41" s="1185"/>
      <c r="AY41" s="1185"/>
      <c r="AZ41" s="1185"/>
      <c r="BA41" s="1185"/>
      <c r="BB41" s="1185"/>
      <c r="BC41" s="1185"/>
      <c r="BD41" s="1185"/>
      <c r="BE41" s="1185"/>
      <c r="BF41" s="1185"/>
      <c r="BG41" s="1185"/>
      <c r="BH41" s="1185"/>
      <c r="BI41" s="1184">
        <v>88592</v>
      </c>
      <c r="BJ41" s="1185"/>
      <c r="BK41" s="1185"/>
      <c r="BL41" s="1185"/>
      <c r="BM41" s="1185"/>
      <c r="BN41" s="1185"/>
      <c r="BO41" s="1185"/>
      <c r="BP41" s="1185"/>
      <c r="BQ41" s="1185"/>
      <c r="BR41" s="1185"/>
      <c r="BS41" s="1185"/>
      <c r="BT41" s="1185"/>
      <c r="BU41" s="1185"/>
      <c r="BV41" s="1185"/>
      <c r="BW41" s="1185"/>
      <c r="BX41" s="1185"/>
      <c r="BY41" s="1185"/>
      <c r="BZ41" s="1186"/>
      <c r="CA41" s="1184">
        <v>0</v>
      </c>
      <c r="CB41" s="1185"/>
      <c r="CC41" s="1185"/>
      <c r="CD41" s="1185"/>
      <c r="CE41" s="1185"/>
      <c r="CF41" s="1185"/>
      <c r="CG41" s="1185"/>
      <c r="CH41" s="1185"/>
      <c r="CI41" s="1185"/>
      <c r="CJ41" s="1185"/>
      <c r="CK41" s="1185"/>
      <c r="CL41" s="1185"/>
      <c r="CM41" s="1185"/>
      <c r="CN41" s="1185"/>
      <c r="CO41" s="1185"/>
      <c r="CP41" s="1185"/>
      <c r="CQ41" s="1185"/>
      <c r="CR41" s="1186"/>
      <c r="CS41" s="1201" t="s">
        <v>545</v>
      </c>
      <c r="CT41" s="1202"/>
      <c r="CU41" s="1202"/>
      <c r="CV41" s="1202"/>
      <c r="CW41" s="1202"/>
      <c r="CX41" s="1202"/>
      <c r="CY41" s="1202"/>
      <c r="CZ41" s="1202"/>
      <c r="DA41" s="1202"/>
      <c r="DB41" s="1202"/>
      <c r="DC41" s="1202"/>
      <c r="DD41" s="1202"/>
      <c r="DE41" s="1202"/>
      <c r="DF41" s="1202"/>
      <c r="DG41" s="1202"/>
      <c r="DH41" s="1202"/>
      <c r="DI41" s="1203"/>
      <c r="DJ41" s="1201" t="s">
        <v>513</v>
      </c>
      <c r="DK41" s="1202"/>
      <c r="DL41" s="1202"/>
      <c r="DM41" s="1202"/>
      <c r="DN41" s="1202"/>
      <c r="DO41" s="1202"/>
      <c r="DP41" s="1202"/>
      <c r="DQ41" s="1202"/>
      <c r="DR41" s="1202"/>
      <c r="DS41" s="1202"/>
      <c r="DT41" s="1202"/>
      <c r="DU41" s="1202"/>
      <c r="DV41" s="1202"/>
      <c r="DW41" s="1202"/>
      <c r="DX41" s="1202"/>
      <c r="DY41" s="1202"/>
      <c r="DZ41" s="1203"/>
      <c r="EA41" s="1394">
        <v>2657</v>
      </c>
      <c r="EB41" s="1395"/>
      <c r="EC41" s="1395"/>
      <c r="ED41" s="1395"/>
      <c r="EE41" s="1395"/>
      <c r="EF41" s="1395"/>
      <c r="EG41" s="1395"/>
      <c r="EH41" s="1395"/>
      <c r="EI41" s="1395"/>
      <c r="EJ41" s="1395"/>
      <c r="EK41" s="1395"/>
      <c r="EL41" s="1395"/>
      <c r="EM41" s="1395"/>
      <c r="EN41" s="1395"/>
      <c r="EO41" s="1395"/>
      <c r="EP41" s="1395"/>
      <c r="EQ41" s="1396"/>
      <c r="ER41" s="283" t="s">
        <v>540</v>
      </c>
      <c r="ES41" s="256"/>
      <c r="ET41" s="256"/>
      <c r="EU41" s="256"/>
      <c r="EV41" s="256"/>
      <c r="EW41" s="256"/>
      <c r="EX41" s="256"/>
      <c r="EY41" s="256"/>
      <c r="EZ41" s="256"/>
      <c r="FA41" s="256"/>
      <c r="FB41" s="256"/>
      <c r="FC41" s="256"/>
      <c r="FD41" s="256"/>
      <c r="FE41" s="256"/>
      <c r="FF41" s="256"/>
      <c r="FG41" s="257"/>
    </row>
    <row r="42" spans="1:163" ht="14.25" customHeight="1" x14ac:dyDescent="0.2">
      <c r="A42" s="64"/>
      <c r="B42" s="1389"/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1389"/>
      <c r="U42" s="1389"/>
      <c r="V42" s="1390"/>
      <c r="W42" s="1280"/>
      <c r="X42" s="1281"/>
      <c r="Y42" s="1281"/>
      <c r="Z42" s="1281"/>
      <c r="AA42" s="1281"/>
      <c r="AB42" s="1281"/>
      <c r="AC42" s="1281"/>
      <c r="AD42" s="1281"/>
      <c r="AE42" s="1282"/>
      <c r="AF42" s="65"/>
      <c r="AG42" s="66"/>
      <c r="AH42" s="66"/>
      <c r="AI42" s="66"/>
      <c r="AJ42" s="66"/>
      <c r="AK42" s="67" t="s">
        <v>9</v>
      </c>
      <c r="AL42" s="1380" t="s">
        <v>80</v>
      </c>
      <c r="AM42" s="1380"/>
      <c r="AN42" s="1380"/>
      <c r="AO42" s="68" t="s">
        <v>0</v>
      </c>
      <c r="AP42" s="68"/>
      <c r="AQ42" s="68"/>
      <c r="AR42" s="68"/>
      <c r="AS42" s="1193">
        <v>53470</v>
      </c>
      <c r="AT42" s="1185"/>
      <c r="AU42" s="1185"/>
      <c r="AV42" s="1185"/>
      <c r="AW42" s="1185"/>
      <c r="AX42" s="1185"/>
      <c r="AY42" s="1185"/>
      <c r="AZ42" s="1185"/>
      <c r="BA42" s="1185"/>
      <c r="BB42" s="1185"/>
      <c r="BC42" s="1185"/>
      <c r="BD42" s="1185"/>
      <c r="BE42" s="1185"/>
      <c r="BF42" s="1185"/>
      <c r="BG42" s="1185"/>
      <c r="BH42" s="1185"/>
      <c r="BI42" s="1397">
        <v>299024</v>
      </c>
      <c r="BJ42" s="1398"/>
      <c r="BK42" s="1398"/>
      <c r="BL42" s="1398"/>
      <c r="BM42" s="1398"/>
      <c r="BN42" s="1398"/>
      <c r="BO42" s="1398"/>
      <c r="BP42" s="1398"/>
      <c r="BQ42" s="1398"/>
      <c r="BR42" s="1398"/>
      <c r="BS42" s="1398"/>
      <c r="BT42" s="1398"/>
      <c r="BU42" s="1398"/>
      <c r="BV42" s="1398"/>
      <c r="BW42" s="1398"/>
      <c r="BX42" s="1398"/>
      <c r="BY42" s="1398"/>
      <c r="BZ42" s="1399"/>
      <c r="CA42" s="1184">
        <v>0</v>
      </c>
      <c r="CB42" s="1185"/>
      <c r="CC42" s="1185"/>
      <c r="CD42" s="1185"/>
      <c r="CE42" s="1185"/>
      <c r="CF42" s="1185"/>
      <c r="CG42" s="1185"/>
      <c r="CH42" s="1185"/>
      <c r="CI42" s="1185"/>
      <c r="CJ42" s="1185"/>
      <c r="CK42" s="1185"/>
      <c r="CL42" s="1185"/>
      <c r="CM42" s="1185"/>
      <c r="CN42" s="1185"/>
      <c r="CO42" s="1185"/>
      <c r="CP42" s="1185"/>
      <c r="CQ42" s="1185"/>
      <c r="CR42" s="1186"/>
      <c r="CS42" s="1201" t="s">
        <v>543</v>
      </c>
      <c r="CT42" s="1202"/>
      <c r="CU42" s="1202"/>
      <c r="CV42" s="1202"/>
      <c r="CW42" s="1202"/>
      <c r="CX42" s="1202"/>
      <c r="CY42" s="1202"/>
      <c r="CZ42" s="1202"/>
      <c r="DA42" s="1202"/>
      <c r="DB42" s="1202"/>
      <c r="DC42" s="1202"/>
      <c r="DD42" s="1202"/>
      <c r="DE42" s="1202"/>
      <c r="DF42" s="1202"/>
      <c r="DG42" s="1202"/>
      <c r="DH42" s="1202"/>
      <c r="DI42" s="1203"/>
      <c r="DJ42" s="1201" t="s">
        <v>489</v>
      </c>
      <c r="DK42" s="1202"/>
      <c r="DL42" s="1202"/>
      <c r="DM42" s="1202"/>
      <c r="DN42" s="1202"/>
      <c r="DO42" s="1202"/>
      <c r="DP42" s="1202"/>
      <c r="DQ42" s="1202"/>
      <c r="DR42" s="1202"/>
      <c r="DS42" s="1202"/>
      <c r="DT42" s="1202"/>
      <c r="DU42" s="1202"/>
      <c r="DV42" s="1202"/>
      <c r="DW42" s="1202"/>
      <c r="DX42" s="1202"/>
      <c r="DY42" s="1202"/>
      <c r="DZ42" s="1203"/>
      <c r="EA42" s="1394">
        <v>2657</v>
      </c>
      <c r="EB42" s="1395"/>
      <c r="EC42" s="1395"/>
      <c r="ED42" s="1395"/>
      <c r="EE42" s="1395"/>
      <c r="EF42" s="1395"/>
      <c r="EG42" s="1395"/>
      <c r="EH42" s="1395"/>
      <c r="EI42" s="1395"/>
      <c r="EJ42" s="1395"/>
      <c r="EK42" s="1395"/>
      <c r="EL42" s="1395"/>
      <c r="EM42" s="1395"/>
      <c r="EN42" s="1395"/>
      <c r="EO42" s="1395"/>
      <c r="EP42" s="1395"/>
      <c r="EQ42" s="1396"/>
      <c r="ER42" s="283" t="s">
        <v>544</v>
      </c>
      <c r="ES42" s="256"/>
      <c r="ET42" s="256"/>
      <c r="EU42" s="256"/>
      <c r="EV42" s="256"/>
      <c r="EW42" s="256"/>
      <c r="EX42" s="256"/>
      <c r="EY42" s="256"/>
      <c r="EZ42" s="256"/>
      <c r="FA42" s="256"/>
      <c r="FB42" s="256"/>
      <c r="FC42" s="256"/>
      <c r="FD42" s="256"/>
      <c r="FE42" s="256"/>
      <c r="FF42" s="256"/>
      <c r="FG42" s="257"/>
    </row>
    <row r="43" spans="1:163" ht="13.5" customHeight="1" x14ac:dyDescent="0.2">
      <c r="A43" s="65"/>
      <c r="B43" s="1381" t="s">
        <v>11</v>
      </c>
      <c r="C43" s="1381"/>
      <c r="D43" s="1381"/>
      <c r="E43" s="1381"/>
      <c r="F43" s="1381"/>
      <c r="G43" s="1381"/>
      <c r="H43" s="1381"/>
      <c r="I43" s="1381"/>
      <c r="J43" s="1381"/>
      <c r="K43" s="1381"/>
      <c r="L43" s="1381"/>
      <c r="M43" s="1381"/>
      <c r="N43" s="1381"/>
      <c r="O43" s="1381"/>
      <c r="P43" s="1381"/>
      <c r="Q43" s="1381"/>
      <c r="R43" s="1381"/>
      <c r="S43" s="1381"/>
      <c r="T43" s="1381"/>
      <c r="U43" s="1381"/>
      <c r="V43" s="1382"/>
      <c r="W43" s="1280">
        <v>5550</v>
      </c>
      <c r="X43" s="1281"/>
      <c r="Y43" s="1281"/>
      <c r="Z43" s="1281"/>
      <c r="AA43" s="1281"/>
      <c r="AB43" s="1281"/>
      <c r="AC43" s="1281"/>
      <c r="AD43" s="1281"/>
      <c r="AE43" s="1282"/>
      <c r="AF43" s="65"/>
      <c r="AG43" s="66"/>
      <c r="AH43" s="66"/>
      <c r="AI43" s="66"/>
      <c r="AJ43" s="66"/>
      <c r="AK43" s="67" t="s">
        <v>9</v>
      </c>
      <c r="AL43" s="1380" t="s">
        <v>303</v>
      </c>
      <c r="AM43" s="1380"/>
      <c r="AN43" s="1380"/>
      <c r="AO43" s="68" t="s">
        <v>0</v>
      </c>
      <c r="AP43" s="68"/>
      <c r="AQ43" s="68"/>
      <c r="AR43" s="68"/>
      <c r="AS43" s="275">
        <f>AS7+AS17</f>
        <v>5846404</v>
      </c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5">
        <f>BI7+BI17</f>
        <v>15047162</v>
      </c>
      <c r="BJ43" s="256"/>
      <c r="BK43" s="256"/>
      <c r="BL43" s="256"/>
      <c r="BM43" s="256"/>
      <c r="BN43" s="256"/>
      <c r="BO43" s="256"/>
      <c r="BP43" s="256"/>
      <c r="BQ43" s="256"/>
      <c r="BR43" s="256"/>
      <c r="BS43" s="256"/>
      <c r="BT43" s="256"/>
      <c r="BU43" s="256"/>
      <c r="BV43" s="256"/>
      <c r="BW43" s="256"/>
      <c r="BX43" s="256"/>
      <c r="BY43" s="256"/>
      <c r="BZ43" s="276"/>
      <c r="CA43" s="255">
        <f>CA7+CA17</f>
        <v>2371</v>
      </c>
      <c r="CB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6"/>
      <c r="CM43" s="256"/>
      <c r="CN43" s="256"/>
      <c r="CO43" s="256"/>
      <c r="CP43" s="256"/>
      <c r="CQ43" s="256"/>
      <c r="CR43" s="276"/>
      <c r="CS43" s="283" t="s">
        <v>546</v>
      </c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5"/>
      <c r="DJ43" s="283" t="s">
        <v>514</v>
      </c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84"/>
      <c r="DV43" s="284"/>
      <c r="DW43" s="284"/>
      <c r="DX43" s="284"/>
      <c r="DY43" s="284"/>
      <c r="DZ43" s="285"/>
      <c r="EA43" s="326" t="s">
        <v>14</v>
      </c>
      <c r="EB43" s="249"/>
      <c r="EC43" s="249"/>
      <c r="ED43" s="249"/>
      <c r="EE43" s="249"/>
      <c r="EF43" s="249"/>
      <c r="EG43" s="249"/>
      <c r="EH43" s="249"/>
      <c r="EI43" s="249"/>
      <c r="EJ43" s="249"/>
      <c r="EK43" s="249"/>
      <c r="EL43" s="249"/>
      <c r="EM43" s="249"/>
      <c r="EN43" s="249"/>
      <c r="EO43" s="249"/>
      <c r="EP43" s="249"/>
      <c r="EQ43" s="327"/>
      <c r="ER43" s="1371">
        <f>ER17+ER7</f>
        <v>7160946</v>
      </c>
      <c r="ES43" s="1372"/>
      <c r="ET43" s="1372"/>
      <c r="EU43" s="1372"/>
      <c r="EV43" s="1372"/>
      <c r="EW43" s="1372"/>
      <c r="EX43" s="1372"/>
      <c r="EY43" s="1372"/>
      <c r="EZ43" s="1372"/>
      <c r="FA43" s="1372"/>
      <c r="FB43" s="1372"/>
      <c r="FC43" s="1372"/>
      <c r="FD43" s="1372"/>
      <c r="FE43" s="1372"/>
      <c r="FF43" s="1372"/>
      <c r="FG43" s="1373"/>
    </row>
    <row r="44" spans="1:163" ht="3" customHeight="1" x14ac:dyDescent="0.2">
      <c r="A44" s="64"/>
      <c r="B44" s="1383"/>
      <c r="C44" s="1383"/>
      <c r="D44" s="1383"/>
      <c r="E44" s="1383"/>
      <c r="F44" s="1383"/>
      <c r="G44" s="1383"/>
      <c r="H44" s="1383"/>
      <c r="I44" s="1383"/>
      <c r="J44" s="1383"/>
      <c r="K44" s="1383"/>
      <c r="L44" s="1383"/>
      <c r="M44" s="1383"/>
      <c r="N44" s="1383"/>
      <c r="O44" s="1383"/>
      <c r="P44" s="1383"/>
      <c r="Q44" s="1383"/>
      <c r="R44" s="1383"/>
      <c r="S44" s="1383"/>
      <c r="T44" s="1383"/>
      <c r="U44" s="1383"/>
      <c r="V44" s="1384"/>
      <c r="W44" s="1377"/>
      <c r="X44" s="1378"/>
      <c r="Y44" s="1378"/>
      <c r="Z44" s="1378"/>
      <c r="AA44" s="1378"/>
      <c r="AB44" s="1378"/>
      <c r="AC44" s="1378"/>
      <c r="AD44" s="1378"/>
      <c r="AE44" s="1379"/>
      <c r="AF44" s="80"/>
      <c r="AG44" s="81"/>
      <c r="AH44" s="81"/>
      <c r="AI44" s="81"/>
      <c r="AJ44" s="81"/>
      <c r="AK44" s="81"/>
      <c r="AL44" s="79"/>
      <c r="AM44" s="79"/>
      <c r="AN44" s="79"/>
      <c r="AO44" s="81"/>
      <c r="AP44" s="81"/>
      <c r="AQ44" s="81"/>
      <c r="AR44" s="81"/>
      <c r="AS44" s="277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8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78"/>
      <c r="CA44" s="258"/>
      <c r="CB44" s="259"/>
      <c r="CC44" s="259"/>
      <c r="CD44" s="259"/>
      <c r="CE44" s="259"/>
      <c r="CF44" s="259"/>
      <c r="CG44" s="259"/>
      <c r="CH44" s="259"/>
      <c r="CI44" s="259"/>
      <c r="CJ44" s="259"/>
      <c r="CK44" s="259"/>
      <c r="CL44" s="259"/>
      <c r="CM44" s="259"/>
      <c r="CN44" s="259"/>
      <c r="CO44" s="259"/>
      <c r="CP44" s="259"/>
      <c r="CQ44" s="259"/>
      <c r="CR44" s="278"/>
      <c r="CS44" s="286"/>
      <c r="CT44" s="287"/>
      <c r="CU44" s="287"/>
      <c r="CV44" s="287"/>
      <c r="CW44" s="287"/>
      <c r="CX44" s="287"/>
      <c r="CY44" s="287"/>
      <c r="CZ44" s="287"/>
      <c r="DA44" s="287"/>
      <c r="DB44" s="287"/>
      <c r="DC44" s="287"/>
      <c r="DD44" s="287"/>
      <c r="DE44" s="287"/>
      <c r="DF44" s="287"/>
      <c r="DG44" s="287"/>
      <c r="DH44" s="287"/>
      <c r="DI44" s="288"/>
      <c r="DJ44" s="286"/>
      <c r="DK44" s="287"/>
      <c r="DL44" s="287"/>
      <c r="DM44" s="287"/>
      <c r="DN44" s="287"/>
      <c r="DO44" s="287"/>
      <c r="DP44" s="287"/>
      <c r="DQ44" s="287"/>
      <c r="DR44" s="287"/>
      <c r="DS44" s="287"/>
      <c r="DT44" s="287"/>
      <c r="DU44" s="287"/>
      <c r="DV44" s="287"/>
      <c r="DW44" s="287"/>
      <c r="DX44" s="287"/>
      <c r="DY44" s="287"/>
      <c r="DZ44" s="288"/>
      <c r="EA44" s="328"/>
      <c r="EB44" s="250"/>
      <c r="EC44" s="250"/>
      <c r="ED44" s="250"/>
      <c r="EE44" s="250"/>
      <c r="EF44" s="250"/>
      <c r="EG44" s="250"/>
      <c r="EH44" s="250"/>
      <c r="EI44" s="250"/>
      <c r="EJ44" s="250"/>
      <c r="EK44" s="250"/>
      <c r="EL44" s="250"/>
      <c r="EM44" s="250"/>
      <c r="EN44" s="250"/>
      <c r="EO44" s="250"/>
      <c r="EP44" s="250"/>
      <c r="EQ44" s="329"/>
      <c r="ER44" s="1374"/>
      <c r="ES44" s="1375"/>
      <c r="ET44" s="1375"/>
      <c r="EU44" s="1375"/>
      <c r="EV44" s="1375"/>
      <c r="EW44" s="1375"/>
      <c r="EX44" s="1375"/>
      <c r="EY44" s="1375"/>
      <c r="EZ44" s="1375"/>
      <c r="FA44" s="1375"/>
      <c r="FB44" s="1375"/>
      <c r="FC44" s="1375"/>
      <c r="FD44" s="1375"/>
      <c r="FE44" s="1375"/>
      <c r="FF44" s="1375"/>
      <c r="FG44" s="1376"/>
    </row>
    <row r="45" spans="1:163" ht="12.75" customHeight="1" x14ac:dyDescent="0.2">
      <c r="A45" s="64"/>
      <c r="B45" s="1383"/>
      <c r="C45" s="1383"/>
      <c r="D45" s="1383"/>
      <c r="E45" s="1383"/>
      <c r="F45" s="1383"/>
      <c r="G45" s="1383"/>
      <c r="H45" s="1383"/>
      <c r="I45" s="1383"/>
      <c r="J45" s="1383"/>
      <c r="K45" s="1383"/>
      <c r="L45" s="1383"/>
      <c r="M45" s="1383"/>
      <c r="N45" s="1383"/>
      <c r="O45" s="1383"/>
      <c r="P45" s="1383"/>
      <c r="Q45" s="1383"/>
      <c r="R45" s="1383"/>
      <c r="S45" s="1383"/>
      <c r="T45" s="1383"/>
      <c r="U45" s="1383"/>
      <c r="V45" s="1384"/>
      <c r="W45" s="1280">
        <v>5570</v>
      </c>
      <c r="X45" s="1281"/>
      <c r="Y45" s="1281"/>
      <c r="Z45" s="1281"/>
      <c r="AA45" s="1281"/>
      <c r="AB45" s="1281"/>
      <c r="AC45" s="1281"/>
      <c r="AD45" s="1281"/>
      <c r="AE45" s="1282"/>
      <c r="AF45" s="65"/>
      <c r="AG45" s="66"/>
      <c r="AH45" s="66"/>
      <c r="AI45" s="66"/>
      <c r="AJ45" s="66"/>
      <c r="AK45" s="67" t="s">
        <v>9</v>
      </c>
      <c r="AL45" s="1380" t="s">
        <v>80</v>
      </c>
      <c r="AM45" s="1380"/>
      <c r="AN45" s="1380"/>
      <c r="AO45" s="68" t="s">
        <v>0</v>
      </c>
      <c r="AP45" s="68"/>
      <c r="AQ45" s="68"/>
      <c r="AR45" s="68"/>
      <c r="AS45" s="275">
        <f>AS9+AS19</f>
        <v>6279816</v>
      </c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5">
        <f>BI9+BI19</f>
        <v>12726186</v>
      </c>
      <c r="BJ45" s="256"/>
      <c r="BK45" s="256"/>
      <c r="BL45" s="256"/>
      <c r="BM45" s="256"/>
      <c r="BN45" s="256"/>
      <c r="BO45" s="256"/>
      <c r="BP45" s="256"/>
      <c r="BQ45" s="256"/>
      <c r="BR45" s="256"/>
      <c r="BS45" s="256"/>
      <c r="BT45" s="256"/>
      <c r="BU45" s="256"/>
      <c r="BV45" s="256"/>
      <c r="BW45" s="256"/>
      <c r="BX45" s="256"/>
      <c r="BY45" s="256"/>
      <c r="BZ45" s="276"/>
      <c r="CA45" s="255">
        <f>CA9+CA19</f>
        <v>338320</v>
      </c>
      <c r="CB45" s="256"/>
      <c r="CC45" s="256"/>
      <c r="CD45" s="256"/>
      <c r="CE45" s="256"/>
      <c r="CF45" s="256"/>
      <c r="CG45" s="256"/>
      <c r="CH45" s="256"/>
      <c r="CI45" s="256"/>
      <c r="CJ45" s="256"/>
      <c r="CK45" s="256"/>
      <c r="CL45" s="256"/>
      <c r="CM45" s="256"/>
      <c r="CN45" s="256"/>
      <c r="CO45" s="256"/>
      <c r="CP45" s="256"/>
      <c r="CQ45" s="256"/>
      <c r="CR45" s="276"/>
      <c r="CS45" s="283" t="s">
        <v>339</v>
      </c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5"/>
      <c r="DJ45" s="283" t="s">
        <v>340</v>
      </c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5"/>
      <c r="EA45" s="326" t="s">
        <v>14</v>
      </c>
      <c r="EB45" s="249"/>
      <c r="EC45" s="249"/>
      <c r="ED45" s="249"/>
      <c r="EE45" s="249"/>
      <c r="EF45" s="249"/>
      <c r="EG45" s="249"/>
      <c r="EH45" s="249"/>
      <c r="EI45" s="249"/>
      <c r="EJ45" s="249"/>
      <c r="EK45" s="249"/>
      <c r="EL45" s="249"/>
      <c r="EM45" s="249"/>
      <c r="EN45" s="249"/>
      <c r="EO45" s="249"/>
      <c r="EP45" s="249"/>
      <c r="EQ45" s="327"/>
      <c r="ER45" s="256">
        <v>5846404</v>
      </c>
      <c r="ES45" s="256"/>
      <c r="ET45" s="256"/>
      <c r="EU45" s="256"/>
      <c r="EV45" s="256"/>
      <c r="EW45" s="256"/>
      <c r="EX45" s="256"/>
      <c r="EY45" s="256"/>
      <c r="EZ45" s="256"/>
      <c r="FA45" s="256"/>
      <c r="FB45" s="256"/>
      <c r="FC45" s="256"/>
      <c r="FD45" s="256"/>
      <c r="FE45" s="256"/>
      <c r="FF45" s="256"/>
      <c r="FG45" s="257"/>
    </row>
    <row r="46" spans="1:163" ht="3" customHeight="1" thickBot="1" x14ac:dyDescent="0.25">
      <c r="A46" s="83"/>
      <c r="B46" s="1385"/>
      <c r="C46" s="1385"/>
      <c r="D46" s="1385"/>
      <c r="E46" s="1385"/>
      <c r="F46" s="1385"/>
      <c r="G46" s="1385"/>
      <c r="H46" s="1385"/>
      <c r="I46" s="1385"/>
      <c r="J46" s="1385"/>
      <c r="K46" s="1385"/>
      <c r="L46" s="1385"/>
      <c r="M46" s="1385"/>
      <c r="N46" s="1385"/>
      <c r="O46" s="1385"/>
      <c r="P46" s="1385"/>
      <c r="Q46" s="1385"/>
      <c r="R46" s="1385"/>
      <c r="S46" s="1385"/>
      <c r="T46" s="1385"/>
      <c r="U46" s="1385"/>
      <c r="V46" s="1386"/>
      <c r="W46" s="1377"/>
      <c r="X46" s="1378"/>
      <c r="Y46" s="1378"/>
      <c r="Z46" s="1378"/>
      <c r="AA46" s="1378"/>
      <c r="AB46" s="1378"/>
      <c r="AC46" s="1378"/>
      <c r="AD46" s="1378"/>
      <c r="AE46" s="1379"/>
      <c r="AF46" s="80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1262"/>
      <c r="AT46" s="1155"/>
      <c r="AU46" s="1155"/>
      <c r="AV46" s="1155"/>
      <c r="AW46" s="1155"/>
      <c r="AX46" s="1155"/>
      <c r="AY46" s="1155"/>
      <c r="AZ46" s="1155"/>
      <c r="BA46" s="1155"/>
      <c r="BB46" s="1155"/>
      <c r="BC46" s="1155"/>
      <c r="BD46" s="1155"/>
      <c r="BE46" s="1155"/>
      <c r="BF46" s="1155"/>
      <c r="BG46" s="1155"/>
      <c r="BH46" s="1155"/>
      <c r="BI46" s="1154"/>
      <c r="BJ46" s="1155"/>
      <c r="BK46" s="1155"/>
      <c r="BL46" s="1155"/>
      <c r="BM46" s="1155"/>
      <c r="BN46" s="1155"/>
      <c r="BO46" s="1155"/>
      <c r="BP46" s="1155"/>
      <c r="BQ46" s="1155"/>
      <c r="BR46" s="1155"/>
      <c r="BS46" s="1155"/>
      <c r="BT46" s="1155"/>
      <c r="BU46" s="1155"/>
      <c r="BV46" s="1155"/>
      <c r="BW46" s="1155"/>
      <c r="BX46" s="1155"/>
      <c r="BY46" s="1155"/>
      <c r="BZ46" s="1156"/>
      <c r="CA46" s="1154"/>
      <c r="CB46" s="1155"/>
      <c r="CC46" s="1155"/>
      <c r="CD46" s="1155"/>
      <c r="CE46" s="1155"/>
      <c r="CF46" s="1155"/>
      <c r="CG46" s="1155"/>
      <c r="CH46" s="1155"/>
      <c r="CI46" s="1155"/>
      <c r="CJ46" s="1155"/>
      <c r="CK46" s="1155"/>
      <c r="CL46" s="1155"/>
      <c r="CM46" s="1155"/>
      <c r="CN46" s="1155"/>
      <c r="CO46" s="1155"/>
      <c r="CP46" s="1155"/>
      <c r="CQ46" s="1155"/>
      <c r="CR46" s="1156"/>
      <c r="CS46" s="1254"/>
      <c r="CT46" s="1255"/>
      <c r="CU46" s="1255"/>
      <c r="CV46" s="1255"/>
      <c r="CW46" s="1255"/>
      <c r="CX46" s="1255"/>
      <c r="CY46" s="1255"/>
      <c r="CZ46" s="1255"/>
      <c r="DA46" s="1255"/>
      <c r="DB46" s="1255"/>
      <c r="DC46" s="1255"/>
      <c r="DD46" s="1255"/>
      <c r="DE46" s="1255"/>
      <c r="DF46" s="1255"/>
      <c r="DG46" s="1255"/>
      <c r="DH46" s="1255"/>
      <c r="DI46" s="1263"/>
      <c r="DJ46" s="1254"/>
      <c r="DK46" s="1255"/>
      <c r="DL46" s="1255"/>
      <c r="DM46" s="1255"/>
      <c r="DN46" s="1255"/>
      <c r="DO46" s="1255"/>
      <c r="DP46" s="1255"/>
      <c r="DQ46" s="1255"/>
      <c r="DR46" s="1255"/>
      <c r="DS46" s="1255"/>
      <c r="DT46" s="1255"/>
      <c r="DU46" s="1255"/>
      <c r="DV46" s="1255"/>
      <c r="DW46" s="1255"/>
      <c r="DX46" s="1255"/>
      <c r="DY46" s="1255"/>
      <c r="DZ46" s="1263"/>
      <c r="EA46" s="1391"/>
      <c r="EB46" s="1392"/>
      <c r="EC46" s="1392"/>
      <c r="ED46" s="1392"/>
      <c r="EE46" s="1392"/>
      <c r="EF46" s="1392"/>
      <c r="EG46" s="1392"/>
      <c r="EH46" s="1392"/>
      <c r="EI46" s="1392"/>
      <c r="EJ46" s="1392"/>
      <c r="EK46" s="1392"/>
      <c r="EL46" s="1392"/>
      <c r="EM46" s="1392"/>
      <c r="EN46" s="1392"/>
      <c r="EO46" s="1392"/>
      <c r="EP46" s="1392"/>
      <c r="EQ46" s="1393"/>
      <c r="ER46" s="1155"/>
      <c r="ES46" s="1155"/>
      <c r="ET46" s="1155"/>
      <c r="EU46" s="1155"/>
      <c r="EV46" s="1155"/>
      <c r="EW46" s="1155"/>
      <c r="EX46" s="1155"/>
      <c r="EY46" s="1155"/>
      <c r="EZ46" s="1155"/>
      <c r="FA46" s="1155"/>
      <c r="FB46" s="1155"/>
      <c r="FC46" s="1155"/>
      <c r="FD46" s="1155"/>
      <c r="FE46" s="1155"/>
      <c r="FF46" s="1155"/>
      <c r="FG46" s="1370"/>
    </row>
  </sheetData>
  <mergeCells count="339">
    <mergeCell ref="ER15:FG15"/>
    <mergeCell ref="W16:AE16"/>
    <mergeCell ref="AL16:AN16"/>
    <mergeCell ref="AS16:BH16"/>
    <mergeCell ref="BI16:BZ16"/>
    <mergeCell ref="CA16:CR16"/>
    <mergeCell ref="CS16:DI16"/>
    <mergeCell ref="DJ16:DZ16"/>
    <mergeCell ref="ER16:FG16"/>
    <mergeCell ref="EA15:EQ15"/>
    <mergeCell ref="EA16:EQ16"/>
    <mergeCell ref="B15:V16"/>
    <mergeCell ref="W15:AE15"/>
    <mergeCell ref="AL15:AN15"/>
    <mergeCell ref="AS15:BH15"/>
    <mergeCell ref="BI15:BZ15"/>
    <mergeCell ref="CA15:CR15"/>
    <mergeCell ref="CS15:DI15"/>
    <mergeCell ref="DJ15:DZ15"/>
    <mergeCell ref="A2:FG2"/>
    <mergeCell ref="A4:V6"/>
    <mergeCell ref="W4:AE6"/>
    <mergeCell ref="AF4:AR6"/>
    <mergeCell ref="AS4:BH6"/>
    <mergeCell ref="BI4:EQ4"/>
    <mergeCell ref="ER4:FG6"/>
    <mergeCell ref="BI5:CR5"/>
    <mergeCell ref="CS5:DZ5"/>
    <mergeCell ref="EA5:EQ6"/>
    <mergeCell ref="BI6:BZ6"/>
    <mergeCell ref="CA6:CR6"/>
    <mergeCell ref="CS6:DI6"/>
    <mergeCell ref="DJ6:DZ6"/>
    <mergeCell ref="B7:V10"/>
    <mergeCell ref="W7:AE8"/>
    <mergeCell ref="ER7:FG8"/>
    <mergeCell ref="W9:AE10"/>
    <mergeCell ref="AL9:AN9"/>
    <mergeCell ref="AS9:BH10"/>
    <mergeCell ref="BI9:BZ10"/>
    <mergeCell ref="CA9:CR10"/>
    <mergeCell ref="CS9:DI10"/>
    <mergeCell ref="DJ9:DZ10"/>
    <mergeCell ref="ER9:FG10"/>
    <mergeCell ref="AL7:AN7"/>
    <mergeCell ref="AS7:BH8"/>
    <mergeCell ref="BI7:BZ8"/>
    <mergeCell ref="CA7:CR8"/>
    <mergeCell ref="CS7:DI8"/>
    <mergeCell ref="DJ7:DZ8"/>
    <mergeCell ref="EA7:EQ8"/>
    <mergeCell ref="EA9:EQ10"/>
    <mergeCell ref="ER11:FG11"/>
    <mergeCell ref="B12:V12"/>
    <mergeCell ref="W12:AE12"/>
    <mergeCell ref="AL12:AN12"/>
    <mergeCell ref="AS12:BH12"/>
    <mergeCell ref="BI12:BZ12"/>
    <mergeCell ref="CA12:CR12"/>
    <mergeCell ref="CS12:DI12"/>
    <mergeCell ref="DJ12:DZ12"/>
    <mergeCell ref="EA12:EQ12"/>
    <mergeCell ref="ER12:FG12"/>
    <mergeCell ref="B11:V11"/>
    <mergeCell ref="W11:AE11"/>
    <mergeCell ref="AL11:AN11"/>
    <mergeCell ref="AS11:BH11"/>
    <mergeCell ref="BI11:BZ11"/>
    <mergeCell ref="CA11:CR11"/>
    <mergeCell ref="CS11:DI11"/>
    <mergeCell ref="DJ11:DZ11"/>
    <mergeCell ref="EA11:EQ11"/>
    <mergeCell ref="B13:V14"/>
    <mergeCell ref="W13:AE13"/>
    <mergeCell ref="AL13:AN13"/>
    <mergeCell ref="AS13:BH13"/>
    <mergeCell ref="BI13:BZ13"/>
    <mergeCell ref="CA13:CR13"/>
    <mergeCell ref="CS13:DI13"/>
    <mergeCell ref="DJ13:DZ13"/>
    <mergeCell ref="EA13:EQ13"/>
    <mergeCell ref="EA14:EQ14"/>
    <mergeCell ref="ER13:FG13"/>
    <mergeCell ref="W14:AE14"/>
    <mergeCell ref="AL14:AN14"/>
    <mergeCell ref="AS14:BH14"/>
    <mergeCell ref="BI14:BZ14"/>
    <mergeCell ref="CA14:CR14"/>
    <mergeCell ref="CS14:DI14"/>
    <mergeCell ref="DJ14:DZ14"/>
    <mergeCell ref="ER14:FG14"/>
    <mergeCell ref="B17:V20"/>
    <mergeCell ref="W17:AE18"/>
    <mergeCell ref="AL17:AN17"/>
    <mergeCell ref="AS17:BH18"/>
    <mergeCell ref="BI17:BZ18"/>
    <mergeCell ref="CA17:CR18"/>
    <mergeCell ref="CS17:DI18"/>
    <mergeCell ref="DJ17:DZ18"/>
    <mergeCell ref="EA17:EQ18"/>
    <mergeCell ref="ER17:FG18"/>
    <mergeCell ref="W19:AE20"/>
    <mergeCell ref="AL19:AN19"/>
    <mergeCell ref="AS19:BH20"/>
    <mergeCell ref="BI19:BZ20"/>
    <mergeCell ref="CA19:CR20"/>
    <mergeCell ref="CS19:DI20"/>
    <mergeCell ref="DJ19:DZ20"/>
    <mergeCell ref="EA19:EQ20"/>
    <mergeCell ref="ER19:FG20"/>
    <mergeCell ref="ER21:FG21"/>
    <mergeCell ref="B22:V22"/>
    <mergeCell ref="W22:AE22"/>
    <mergeCell ref="AL22:AN22"/>
    <mergeCell ref="AS22:BH22"/>
    <mergeCell ref="BI22:BZ22"/>
    <mergeCell ref="CA22:CR22"/>
    <mergeCell ref="CS22:DI22"/>
    <mergeCell ref="DJ22:DZ22"/>
    <mergeCell ref="EA22:EQ22"/>
    <mergeCell ref="ER22:FG22"/>
    <mergeCell ref="B21:V21"/>
    <mergeCell ref="W21:AE21"/>
    <mergeCell ref="AL21:AN21"/>
    <mergeCell ref="AS21:BH21"/>
    <mergeCell ref="BI21:BZ21"/>
    <mergeCell ref="CA21:CR21"/>
    <mergeCell ref="CS21:DI21"/>
    <mergeCell ref="DJ21:DZ21"/>
    <mergeCell ref="EA21:EQ21"/>
    <mergeCell ref="B23:V24"/>
    <mergeCell ref="W23:AE23"/>
    <mergeCell ref="AL23:AN23"/>
    <mergeCell ref="AS23:BH23"/>
    <mergeCell ref="BI23:BZ23"/>
    <mergeCell ref="CA23:CR23"/>
    <mergeCell ref="CS23:DI23"/>
    <mergeCell ref="DJ23:DZ23"/>
    <mergeCell ref="EA23:EQ23"/>
    <mergeCell ref="ER23:FG23"/>
    <mergeCell ref="W24:AE24"/>
    <mergeCell ref="AL24:AN24"/>
    <mergeCell ref="AS24:BH24"/>
    <mergeCell ref="BI24:BZ24"/>
    <mergeCell ref="CA24:CR24"/>
    <mergeCell ref="CS24:DI24"/>
    <mergeCell ref="DJ24:DZ24"/>
    <mergeCell ref="EA24:EQ24"/>
    <mergeCell ref="ER24:FG24"/>
    <mergeCell ref="EA25:EQ25"/>
    <mergeCell ref="ER25:FG25"/>
    <mergeCell ref="W26:AE26"/>
    <mergeCell ref="AL26:AN26"/>
    <mergeCell ref="AS26:BH26"/>
    <mergeCell ref="BI26:BZ26"/>
    <mergeCell ref="CA26:CR26"/>
    <mergeCell ref="CS26:DI26"/>
    <mergeCell ref="W25:AE25"/>
    <mergeCell ref="AL25:AN25"/>
    <mergeCell ref="AS25:BH25"/>
    <mergeCell ref="BI25:BZ25"/>
    <mergeCell ref="CA25:CR25"/>
    <mergeCell ref="DJ26:DZ26"/>
    <mergeCell ref="EA26:EQ26"/>
    <mergeCell ref="ER26:FG26"/>
    <mergeCell ref="B27:V28"/>
    <mergeCell ref="W27:AE27"/>
    <mergeCell ref="AL27:AN27"/>
    <mergeCell ref="AS27:BH27"/>
    <mergeCell ref="BI27:BZ27"/>
    <mergeCell ref="CA27:CR27"/>
    <mergeCell ref="CS27:DI27"/>
    <mergeCell ref="B25:V26"/>
    <mergeCell ref="DJ27:DZ27"/>
    <mergeCell ref="CS25:DI25"/>
    <mergeCell ref="DJ25:DZ25"/>
    <mergeCell ref="EA27:EQ27"/>
    <mergeCell ref="ER27:FG27"/>
    <mergeCell ref="W28:AE28"/>
    <mergeCell ref="AL28:AN28"/>
    <mergeCell ref="AS28:BH28"/>
    <mergeCell ref="BI28:BZ28"/>
    <mergeCell ref="CA28:CR28"/>
    <mergeCell ref="CS28:DI28"/>
    <mergeCell ref="DJ28:DZ28"/>
    <mergeCell ref="EA28:EQ28"/>
    <mergeCell ref="ER28:FG28"/>
    <mergeCell ref="B29:V30"/>
    <mergeCell ref="W29:AE29"/>
    <mergeCell ref="AL29:AN29"/>
    <mergeCell ref="AS29:BH29"/>
    <mergeCell ref="BI29:BZ29"/>
    <mergeCell ref="CA29:CR29"/>
    <mergeCell ref="CS29:DI29"/>
    <mergeCell ref="DJ29:DZ29"/>
    <mergeCell ref="EA29:EQ29"/>
    <mergeCell ref="ER29:FG29"/>
    <mergeCell ref="W30:AE30"/>
    <mergeCell ref="AL30:AN30"/>
    <mergeCell ref="AS30:BH30"/>
    <mergeCell ref="BI30:BZ30"/>
    <mergeCell ref="CA30:CR30"/>
    <mergeCell ref="CS30:DI30"/>
    <mergeCell ref="DJ30:DZ30"/>
    <mergeCell ref="EA30:EQ30"/>
    <mergeCell ref="ER30:FG30"/>
    <mergeCell ref="B31:V32"/>
    <mergeCell ref="W31:AE31"/>
    <mergeCell ref="AL31:AN31"/>
    <mergeCell ref="AS31:BH31"/>
    <mergeCell ref="BI31:BZ31"/>
    <mergeCell ref="CA31:CR31"/>
    <mergeCell ref="CS31:DI31"/>
    <mergeCell ref="DJ31:DZ31"/>
    <mergeCell ref="EA31:EQ31"/>
    <mergeCell ref="ER31:FG31"/>
    <mergeCell ref="W32:AE32"/>
    <mergeCell ref="AL32:AN32"/>
    <mergeCell ref="AS32:BH32"/>
    <mergeCell ref="BI32:BZ32"/>
    <mergeCell ref="CA32:CR32"/>
    <mergeCell ref="CS32:DI32"/>
    <mergeCell ref="DJ32:DZ32"/>
    <mergeCell ref="EA32:EQ32"/>
    <mergeCell ref="ER32:FG32"/>
    <mergeCell ref="EA33:EQ33"/>
    <mergeCell ref="ER33:FG33"/>
    <mergeCell ref="W34:AE34"/>
    <mergeCell ref="AL34:AN34"/>
    <mergeCell ref="AS34:BH34"/>
    <mergeCell ref="BI34:BZ34"/>
    <mergeCell ref="CA34:CR34"/>
    <mergeCell ref="CS34:DI34"/>
    <mergeCell ref="W33:AE33"/>
    <mergeCell ref="AL33:AN33"/>
    <mergeCell ref="AS33:BH33"/>
    <mergeCell ref="BI33:BZ33"/>
    <mergeCell ref="CA33:CR33"/>
    <mergeCell ref="DJ34:DZ34"/>
    <mergeCell ref="EA34:EQ34"/>
    <mergeCell ref="ER34:FG34"/>
    <mergeCell ref="B35:V36"/>
    <mergeCell ref="W35:AE35"/>
    <mergeCell ref="AL35:AN35"/>
    <mergeCell ref="AS35:BH35"/>
    <mergeCell ref="BI35:BZ35"/>
    <mergeCell ref="CA35:CR35"/>
    <mergeCell ref="CS35:DI35"/>
    <mergeCell ref="B33:V34"/>
    <mergeCell ref="DJ35:DZ35"/>
    <mergeCell ref="CS33:DI33"/>
    <mergeCell ref="DJ33:DZ33"/>
    <mergeCell ref="EA35:EQ35"/>
    <mergeCell ref="ER35:FG35"/>
    <mergeCell ref="W36:AE36"/>
    <mergeCell ref="AL36:AN36"/>
    <mergeCell ref="AS36:BH36"/>
    <mergeCell ref="BI36:BZ36"/>
    <mergeCell ref="CA36:CR36"/>
    <mergeCell ref="CS36:DI36"/>
    <mergeCell ref="DJ36:DZ36"/>
    <mergeCell ref="EA36:EQ36"/>
    <mergeCell ref="ER36:FG36"/>
    <mergeCell ref="B37:V38"/>
    <mergeCell ref="W37:AE37"/>
    <mergeCell ref="AL37:AN37"/>
    <mergeCell ref="AS37:BH37"/>
    <mergeCell ref="BI37:BZ37"/>
    <mergeCell ref="CA37:CR37"/>
    <mergeCell ref="CS37:DI37"/>
    <mergeCell ref="DJ37:DZ37"/>
    <mergeCell ref="EA37:EQ37"/>
    <mergeCell ref="ER37:FG37"/>
    <mergeCell ref="W38:AE38"/>
    <mergeCell ref="AL38:AN38"/>
    <mergeCell ref="AS38:BH38"/>
    <mergeCell ref="BI38:BZ38"/>
    <mergeCell ref="CA38:CR38"/>
    <mergeCell ref="CS38:DI38"/>
    <mergeCell ref="DJ38:DZ38"/>
    <mergeCell ref="EA38:EQ38"/>
    <mergeCell ref="ER38:FG38"/>
    <mergeCell ref="B39:V40"/>
    <mergeCell ref="W39:AE39"/>
    <mergeCell ref="AL39:AN39"/>
    <mergeCell ref="AS39:BH39"/>
    <mergeCell ref="BI39:BZ39"/>
    <mergeCell ref="CA39:CR39"/>
    <mergeCell ref="CS39:DI39"/>
    <mergeCell ref="DJ39:DZ39"/>
    <mergeCell ref="EA39:EQ39"/>
    <mergeCell ref="ER39:FG39"/>
    <mergeCell ref="W40:AE40"/>
    <mergeCell ref="AL40:AN40"/>
    <mergeCell ref="AS40:BH40"/>
    <mergeCell ref="BI40:BZ40"/>
    <mergeCell ref="CA40:CR40"/>
    <mergeCell ref="CS40:DI40"/>
    <mergeCell ref="DJ40:DZ40"/>
    <mergeCell ref="EA40:EQ40"/>
    <mergeCell ref="ER40:FG40"/>
    <mergeCell ref="ER41:FG41"/>
    <mergeCell ref="W42:AE42"/>
    <mergeCell ref="AL42:AN42"/>
    <mergeCell ref="AS42:BH42"/>
    <mergeCell ref="BI42:BZ42"/>
    <mergeCell ref="CA42:CR42"/>
    <mergeCell ref="CS42:DI42"/>
    <mergeCell ref="W41:AE41"/>
    <mergeCell ref="AL41:AN41"/>
    <mergeCell ref="AS41:BH41"/>
    <mergeCell ref="BI41:BZ41"/>
    <mergeCell ref="CA41:CR41"/>
    <mergeCell ref="DJ42:DZ42"/>
    <mergeCell ref="EA42:EQ42"/>
    <mergeCell ref="ER42:FG42"/>
    <mergeCell ref="B43:V46"/>
    <mergeCell ref="W43:AE44"/>
    <mergeCell ref="AL43:AN43"/>
    <mergeCell ref="AS43:BH44"/>
    <mergeCell ref="BI43:BZ44"/>
    <mergeCell ref="CA43:CR44"/>
    <mergeCell ref="CS43:DI44"/>
    <mergeCell ref="B41:V42"/>
    <mergeCell ref="EA45:EQ46"/>
    <mergeCell ref="CS41:DI41"/>
    <mergeCell ref="DJ41:DZ41"/>
    <mergeCell ref="EA41:EQ41"/>
    <mergeCell ref="ER45:FG46"/>
    <mergeCell ref="DJ43:DZ44"/>
    <mergeCell ref="EA43:EQ44"/>
    <mergeCell ref="ER43:FG44"/>
    <mergeCell ref="W45:AE46"/>
    <mergeCell ref="AL45:AN45"/>
    <mergeCell ref="AS45:BH46"/>
    <mergeCell ref="BI45:BZ46"/>
    <mergeCell ref="CA45:CR46"/>
    <mergeCell ref="CS45:DI46"/>
    <mergeCell ref="DJ45:DZ46"/>
  </mergeCells>
  <printOptions horizontalCentered="1"/>
  <pageMargins left="0.51181102362204722" right="0.43307086614173229" top="0.78740157480314965" bottom="0.39370078740157483" header="0.19685039370078741" footer="0.19685039370078741"/>
  <pageSetup paperSize="9" scale="95" orientation="landscape" r:id="rId1"/>
  <headerFooter alignWithMargins="0"/>
  <rowBreaks count="1" manualBreakCount="1">
    <brk id="32" max="162" man="1"/>
  </rowBreaks>
  <ignoredErrors>
    <ignoredError sqref="DJ3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27"/>
  <sheetViews>
    <sheetView view="pageBreakPreview" zoomScale="89" zoomScaleNormal="100" zoomScaleSheetLayoutView="89" workbookViewId="0"/>
  </sheetViews>
  <sheetFormatPr defaultColWidth="0.85546875" defaultRowHeight="12" customHeight="1" x14ac:dyDescent="0.2"/>
  <cols>
    <col min="1" max="16384" width="0.85546875" style="30"/>
  </cols>
  <sheetData>
    <row r="1" spans="1:163" s="56" customFormat="1" ht="15.75" customHeight="1" x14ac:dyDescent="0.2">
      <c r="FG1" s="53"/>
    </row>
    <row r="2" spans="1:163" s="31" customFormat="1" ht="15" x14ac:dyDescent="0.25">
      <c r="A2" s="994" t="s">
        <v>45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994"/>
      <c r="Y2" s="994"/>
      <c r="Z2" s="994"/>
      <c r="AA2" s="994"/>
      <c r="AB2" s="994"/>
      <c r="AC2" s="994"/>
      <c r="AD2" s="994"/>
      <c r="AE2" s="994"/>
      <c r="AF2" s="994"/>
      <c r="AG2" s="994"/>
      <c r="AH2" s="994"/>
      <c r="AI2" s="994"/>
      <c r="AJ2" s="994"/>
      <c r="AK2" s="994"/>
      <c r="AL2" s="994"/>
      <c r="AM2" s="994"/>
      <c r="AN2" s="994"/>
      <c r="AO2" s="994"/>
      <c r="AP2" s="994"/>
      <c r="AQ2" s="994"/>
      <c r="AR2" s="994"/>
      <c r="AS2" s="994"/>
      <c r="AT2" s="994"/>
      <c r="AU2" s="994"/>
      <c r="AV2" s="994"/>
      <c r="AW2" s="994"/>
      <c r="AX2" s="994"/>
      <c r="AY2" s="994"/>
      <c r="AZ2" s="994"/>
      <c r="BA2" s="994"/>
      <c r="BB2" s="994"/>
      <c r="BC2" s="994"/>
      <c r="BD2" s="994"/>
      <c r="BE2" s="994"/>
      <c r="BF2" s="994"/>
      <c r="BG2" s="994"/>
      <c r="BH2" s="994"/>
      <c r="BI2" s="994"/>
      <c r="BJ2" s="994"/>
      <c r="BK2" s="994"/>
      <c r="BL2" s="994"/>
      <c r="BM2" s="994"/>
      <c r="BN2" s="994"/>
      <c r="BO2" s="994"/>
      <c r="BP2" s="994"/>
      <c r="BQ2" s="994"/>
      <c r="BR2" s="994"/>
      <c r="BS2" s="994"/>
      <c r="BT2" s="994"/>
      <c r="BU2" s="994"/>
      <c r="BV2" s="994"/>
      <c r="BW2" s="994"/>
      <c r="BX2" s="994"/>
      <c r="BY2" s="994"/>
      <c r="BZ2" s="994"/>
      <c r="CA2" s="994"/>
      <c r="CB2" s="994"/>
      <c r="CC2" s="994"/>
      <c r="CD2" s="994"/>
      <c r="CE2" s="994"/>
      <c r="CF2" s="994"/>
      <c r="CG2" s="994"/>
      <c r="CH2" s="994"/>
      <c r="CI2" s="994"/>
      <c r="CJ2" s="994"/>
      <c r="CK2" s="994"/>
      <c r="CL2" s="994"/>
      <c r="CM2" s="994"/>
      <c r="CN2" s="994"/>
      <c r="CO2" s="994"/>
      <c r="CP2" s="994"/>
      <c r="CQ2" s="994"/>
      <c r="CR2" s="994"/>
      <c r="CS2" s="994"/>
      <c r="CT2" s="994"/>
      <c r="CU2" s="994"/>
      <c r="CV2" s="994"/>
      <c r="CW2" s="994"/>
      <c r="CX2" s="994"/>
      <c r="CY2" s="994"/>
      <c r="CZ2" s="994"/>
      <c r="DA2" s="994"/>
      <c r="DB2" s="994"/>
      <c r="DC2" s="994"/>
      <c r="DD2" s="994"/>
      <c r="DE2" s="994"/>
      <c r="DF2" s="994"/>
      <c r="DG2" s="994"/>
      <c r="DH2" s="994"/>
      <c r="DI2" s="994"/>
      <c r="DJ2" s="994"/>
      <c r="DK2" s="994"/>
      <c r="DL2" s="994"/>
      <c r="DM2" s="994"/>
      <c r="DN2" s="994"/>
      <c r="DO2" s="994"/>
      <c r="DP2" s="994"/>
      <c r="DQ2" s="994"/>
      <c r="DR2" s="994"/>
      <c r="DS2" s="994"/>
      <c r="DT2" s="994"/>
      <c r="DU2" s="994"/>
      <c r="DV2" s="994"/>
      <c r="DW2" s="994"/>
      <c r="DX2" s="994"/>
      <c r="DY2" s="994"/>
      <c r="DZ2" s="994"/>
      <c r="EA2" s="994"/>
      <c r="EB2" s="994"/>
      <c r="EC2" s="994"/>
      <c r="ED2" s="994"/>
      <c r="EE2" s="994"/>
      <c r="EF2" s="994"/>
    </row>
    <row r="3" spans="1:163" ht="12" customHeight="1" x14ac:dyDescent="0.2">
      <c r="DU3" s="32" t="s">
        <v>84</v>
      </c>
    </row>
    <row r="4" spans="1:163" s="56" customFormat="1" ht="13.5" customHeight="1" x14ac:dyDescent="0.2">
      <c r="A4" s="466" t="s">
        <v>10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2"/>
      <c r="AN4" s="1481" t="s">
        <v>81</v>
      </c>
      <c r="AO4" s="491"/>
      <c r="AP4" s="491"/>
      <c r="AQ4" s="491"/>
      <c r="AR4" s="491"/>
      <c r="AS4" s="491"/>
      <c r="AT4" s="491"/>
      <c r="AU4" s="491"/>
      <c r="AV4" s="491"/>
      <c r="AW4" s="491"/>
      <c r="AX4" s="491"/>
      <c r="AY4" s="491"/>
      <c r="AZ4" s="491"/>
      <c r="BA4" s="19"/>
      <c r="BB4" s="46"/>
      <c r="BC4" s="46"/>
      <c r="BD4" s="46"/>
      <c r="BE4" s="46" t="s">
        <v>22</v>
      </c>
      <c r="BF4" s="46"/>
      <c r="BG4" s="33"/>
      <c r="BH4" s="33"/>
      <c r="BI4" s="494" t="s">
        <v>83</v>
      </c>
      <c r="BJ4" s="494"/>
      <c r="BK4" s="494"/>
      <c r="BL4" s="494"/>
      <c r="BM4" s="494"/>
      <c r="BN4" s="494"/>
      <c r="BO4" s="494"/>
      <c r="BP4" s="494"/>
      <c r="BQ4" s="494"/>
      <c r="BR4" s="494"/>
      <c r="BS4" s="494"/>
      <c r="BT4" s="494"/>
      <c r="BU4" s="494"/>
      <c r="BV4" s="494"/>
      <c r="BW4" s="494"/>
      <c r="BX4" s="494"/>
      <c r="BY4" s="33"/>
      <c r="BZ4" s="46"/>
      <c r="CA4" s="46"/>
      <c r="CB4" s="20"/>
      <c r="CC4" s="495" t="s">
        <v>1</v>
      </c>
      <c r="CD4" s="496"/>
      <c r="CE4" s="496"/>
      <c r="CF4" s="496"/>
      <c r="CG4" s="496"/>
      <c r="CH4" s="496"/>
      <c r="CI4" s="496"/>
      <c r="CJ4" s="496"/>
      <c r="CK4" s="496"/>
      <c r="CL4" s="496"/>
      <c r="CM4" s="496"/>
      <c r="CN4" s="496"/>
      <c r="CO4" s="496"/>
      <c r="CP4" s="496"/>
      <c r="CQ4" s="496"/>
      <c r="CR4" s="496"/>
      <c r="CS4" s="496"/>
      <c r="CT4" s="496"/>
      <c r="CU4" s="496"/>
      <c r="CV4" s="496"/>
      <c r="CW4" s="496"/>
      <c r="CX4" s="496"/>
      <c r="CY4" s="496"/>
      <c r="CZ4" s="496"/>
      <c r="DA4" s="496"/>
      <c r="DB4" s="496"/>
      <c r="DC4" s="496"/>
      <c r="DD4" s="497"/>
      <c r="DE4" s="495" t="s">
        <v>1</v>
      </c>
      <c r="DF4" s="496"/>
      <c r="DG4" s="496"/>
      <c r="DH4" s="496"/>
      <c r="DI4" s="496"/>
      <c r="DJ4" s="496"/>
      <c r="DK4" s="496"/>
      <c r="DL4" s="496"/>
      <c r="DM4" s="496"/>
      <c r="DN4" s="496"/>
      <c r="DO4" s="496"/>
      <c r="DP4" s="496"/>
      <c r="DQ4" s="496"/>
      <c r="DR4" s="496"/>
      <c r="DS4" s="496"/>
      <c r="DT4" s="496"/>
      <c r="DU4" s="496"/>
      <c r="DV4" s="496"/>
      <c r="DW4" s="496"/>
      <c r="DX4" s="496"/>
      <c r="DY4" s="496"/>
      <c r="DZ4" s="496"/>
      <c r="EA4" s="496"/>
      <c r="EB4" s="496"/>
      <c r="EC4" s="496"/>
      <c r="ED4" s="496"/>
      <c r="EE4" s="496"/>
      <c r="EF4" s="497"/>
    </row>
    <row r="5" spans="1:163" s="56" customFormat="1" ht="14.25" customHeight="1" x14ac:dyDescent="0.2">
      <c r="A5" s="480"/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8"/>
      <c r="AM5" s="479"/>
      <c r="AN5" s="1481"/>
      <c r="AO5" s="491"/>
      <c r="AP5" s="491"/>
      <c r="AQ5" s="491"/>
      <c r="AR5" s="491"/>
      <c r="AS5" s="491"/>
      <c r="AT5" s="491"/>
      <c r="AU5" s="491"/>
      <c r="AV5" s="491"/>
      <c r="AW5" s="491"/>
      <c r="AX5" s="491"/>
      <c r="AY5" s="491"/>
      <c r="AZ5" s="491"/>
      <c r="BA5" s="22"/>
      <c r="BB5" s="21"/>
      <c r="BC5" s="21"/>
      <c r="BD5" s="21"/>
      <c r="BE5" s="21"/>
      <c r="BF5" s="21"/>
      <c r="BG5" s="21"/>
      <c r="BH5" s="21"/>
      <c r="BI5" s="485">
        <v>20</v>
      </c>
      <c r="BJ5" s="485"/>
      <c r="BK5" s="485"/>
      <c r="BL5" s="485"/>
      <c r="BM5" s="484" t="s">
        <v>303</v>
      </c>
      <c r="BN5" s="484"/>
      <c r="BO5" s="484"/>
      <c r="BP5" s="484"/>
      <c r="BQ5" s="21" t="s">
        <v>0</v>
      </c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3"/>
      <c r="CC5" s="22"/>
      <c r="CD5" s="21"/>
      <c r="CE5" s="21"/>
      <c r="CF5" s="21"/>
      <c r="CG5" s="21"/>
      <c r="CH5" s="21"/>
      <c r="CI5" s="21"/>
      <c r="CJ5" s="485">
        <v>20</v>
      </c>
      <c r="CK5" s="485"/>
      <c r="CL5" s="485"/>
      <c r="CM5" s="485"/>
      <c r="CN5" s="484" t="s">
        <v>80</v>
      </c>
      <c r="CO5" s="484"/>
      <c r="CP5" s="484"/>
      <c r="CQ5" s="484"/>
      <c r="CR5" s="484"/>
      <c r="CS5" s="484"/>
      <c r="CT5" s="21" t="s">
        <v>0</v>
      </c>
      <c r="CU5" s="21"/>
      <c r="CV5" s="21"/>
      <c r="CW5" s="21"/>
      <c r="CX5" s="21"/>
      <c r="CY5" s="21"/>
      <c r="CZ5" s="21"/>
      <c r="DA5" s="21"/>
      <c r="DB5" s="21"/>
      <c r="DC5" s="21"/>
      <c r="DD5" s="23"/>
      <c r="DE5" s="22"/>
      <c r="DF5" s="21"/>
      <c r="DG5" s="21"/>
      <c r="DH5" s="21"/>
      <c r="DI5" s="21"/>
      <c r="DJ5" s="21"/>
      <c r="DK5" s="21"/>
      <c r="DL5" s="485">
        <v>20</v>
      </c>
      <c r="DM5" s="485"/>
      <c r="DN5" s="485"/>
      <c r="DO5" s="485"/>
      <c r="DP5" s="484" t="s">
        <v>79</v>
      </c>
      <c r="DQ5" s="484"/>
      <c r="DR5" s="484"/>
      <c r="DS5" s="484"/>
      <c r="DT5" s="484"/>
      <c r="DU5" s="484"/>
      <c r="DV5" s="21" t="s">
        <v>0</v>
      </c>
      <c r="DW5" s="21"/>
      <c r="DX5" s="21"/>
      <c r="DY5" s="21"/>
      <c r="DZ5" s="21"/>
      <c r="EA5" s="21"/>
      <c r="EB5" s="21"/>
      <c r="EC5" s="21"/>
      <c r="ED5" s="21"/>
      <c r="EE5" s="21"/>
      <c r="EF5" s="23"/>
    </row>
    <row r="6" spans="1:163" s="56" customFormat="1" ht="6" customHeight="1" thickBot="1" x14ac:dyDescent="0.25">
      <c r="A6" s="467"/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65"/>
      <c r="AN6" s="1481"/>
      <c r="AO6" s="491"/>
      <c r="AP6" s="491"/>
      <c r="AQ6" s="491"/>
      <c r="AR6" s="491"/>
      <c r="AS6" s="491"/>
      <c r="AT6" s="491"/>
      <c r="AU6" s="491"/>
      <c r="AV6" s="491"/>
      <c r="AW6" s="491"/>
      <c r="AX6" s="491"/>
      <c r="AY6" s="491"/>
      <c r="AZ6" s="491"/>
      <c r="BA6" s="22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3"/>
      <c r="CC6" s="22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3"/>
      <c r="DE6" s="22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3"/>
    </row>
    <row r="7" spans="1:163" s="55" customFormat="1" ht="14.25" customHeight="1" x14ac:dyDescent="0.2">
      <c r="A7" s="17"/>
      <c r="B7" s="951" t="s">
        <v>23</v>
      </c>
      <c r="C7" s="951"/>
      <c r="D7" s="951"/>
      <c r="E7" s="951"/>
      <c r="F7" s="951"/>
      <c r="G7" s="951"/>
      <c r="H7" s="951"/>
      <c r="I7" s="951"/>
      <c r="J7" s="951"/>
      <c r="K7" s="951"/>
      <c r="L7" s="951"/>
      <c r="M7" s="951"/>
      <c r="N7" s="951"/>
      <c r="O7" s="951"/>
      <c r="P7" s="951"/>
      <c r="Q7" s="951"/>
      <c r="R7" s="951"/>
      <c r="S7" s="951"/>
      <c r="T7" s="951"/>
      <c r="U7" s="951"/>
      <c r="V7" s="951"/>
      <c r="W7" s="951"/>
      <c r="X7" s="951"/>
      <c r="Y7" s="951"/>
      <c r="Z7" s="951"/>
      <c r="AA7" s="951"/>
      <c r="AB7" s="951"/>
      <c r="AC7" s="951"/>
      <c r="AD7" s="951"/>
      <c r="AE7" s="951"/>
      <c r="AF7" s="951"/>
      <c r="AG7" s="951"/>
      <c r="AH7" s="951"/>
      <c r="AI7" s="951"/>
      <c r="AJ7" s="951"/>
      <c r="AK7" s="951"/>
      <c r="AL7" s="951"/>
      <c r="AM7" s="972"/>
      <c r="AN7" s="271">
        <v>5590</v>
      </c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2"/>
      <c r="BA7" s="1476">
        <f>BA8+BA10+BA12+BA14+BA16+BA18+BA20+BA22+BA24+BA26</f>
        <v>0</v>
      </c>
      <c r="BB7" s="1477"/>
      <c r="BC7" s="1477"/>
      <c r="BD7" s="1477"/>
      <c r="BE7" s="1477"/>
      <c r="BF7" s="1477"/>
      <c r="BG7" s="1477"/>
      <c r="BH7" s="1477"/>
      <c r="BI7" s="1477"/>
      <c r="BJ7" s="1477"/>
      <c r="BK7" s="1477"/>
      <c r="BL7" s="1477"/>
      <c r="BM7" s="1477"/>
      <c r="BN7" s="1477"/>
      <c r="BO7" s="1477"/>
      <c r="BP7" s="1477"/>
      <c r="BQ7" s="1477"/>
      <c r="BR7" s="1477"/>
      <c r="BS7" s="1477"/>
      <c r="BT7" s="1477"/>
      <c r="BU7" s="1477"/>
      <c r="BV7" s="1477"/>
      <c r="BW7" s="1477"/>
      <c r="BX7" s="1477"/>
      <c r="BY7" s="1477"/>
      <c r="BZ7" s="1477"/>
      <c r="CA7" s="1477"/>
      <c r="CB7" s="1478"/>
      <c r="CC7" s="1479">
        <f>CC8+CC10+CC12+CC14+CC16+CC18+CC20+CC22+CC24+CC26</f>
        <v>0</v>
      </c>
      <c r="CD7" s="1477"/>
      <c r="CE7" s="1477"/>
      <c r="CF7" s="1477"/>
      <c r="CG7" s="1477"/>
      <c r="CH7" s="1477"/>
      <c r="CI7" s="1477"/>
      <c r="CJ7" s="1477"/>
      <c r="CK7" s="1477"/>
      <c r="CL7" s="1477"/>
      <c r="CM7" s="1477"/>
      <c r="CN7" s="1477"/>
      <c r="CO7" s="1477"/>
      <c r="CP7" s="1477"/>
      <c r="CQ7" s="1477"/>
      <c r="CR7" s="1477"/>
      <c r="CS7" s="1477"/>
      <c r="CT7" s="1477"/>
      <c r="CU7" s="1477"/>
      <c r="CV7" s="1477"/>
      <c r="CW7" s="1477"/>
      <c r="CX7" s="1477"/>
      <c r="CY7" s="1477"/>
      <c r="CZ7" s="1477"/>
      <c r="DA7" s="1477"/>
      <c r="DB7" s="1477"/>
      <c r="DC7" s="1477"/>
      <c r="DD7" s="1478"/>
      <c r="DE7" s="1477">
        <f>DE8+DE10+DE12+DE14+DE16+DE18+DE20+DE22+DE24+DE26</f>
        <v>0</v>
      </c>
      <c r="DF7" s="1477"/>
      <c r="DG7" s="1477"/>
      <c r="DH7" s="1477"/>
      <c r="DI7" s="1477"/>
      <c r="DJ7" s="1477"/>
      <c r="DK7" s="1477"/>
      <c r="DL7" s="1477"/>
      <c r="DM7" s="1477"/>
      <c r="DN7" s="1477"/>
      <c r="DO7" s="1477"/>
      <c r="DP7" s="1477"/>
      <c r="DQ7" s="1477"/>
      <c r="DR7" s="1477"/>
      <c r="DS7" s="1477"/>
      <c r="DT7" s="1477"/>
      <c r="DU7" s="1477"/>
      <c r="DV7" s="1477"/>
      <c r="DW7" s="1477"/>
      <c r="DX7" s="1477"/>
      <c r="DY7" s="1477"/>
      <c r="DZ7" s="1477"/>
      <c r="EA7" s="1477"/>
      <c r="EB7" s="1477"/>
      <c r="EC7" s="1477"/>
      <c r="ED7" s="1477"/>
      <c r="EE7" s="1477"/>
      <c r="EF7" s="1480"/>
    </row>
    <row r="8" spans="1:163" s="55" customFormat="1" ht="14.25" customHeight="1" x14ac:dyDescent="0.2">
      <c r="A8" s="24"/>
      <c r="B8" s="900" t="s">
        <v>13</v>
      </c>
      <c r="C8" s="900"/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0"/>
      <c r="O8" s="900"/>
      <c r="P8" s="900"/>
      <c r="Q8" s="900"/>
      <c r="R8" s="900"/>
      <c r="S8" s="900"/>
      <c r="T8" s="900"/>
      <c r="U8" s="900"/>
      <c r="V8" s="900"/>
      <c r="W8" s="900"/>
      <c r="X8" s="900"/>
      <c r="Y8" s="900"/>
      <c r="Z8" s="900"/>
      <c r="AA8" s="900"/>
      <c r="AB8" s="900"/>
      <c r="AC8" s="900"/>
      <c r="AD8" s="900"/>
      <c r="AE8" s="900"/>
      <c r="AF8" s="900"/>
      <c r="AG8" s="900"/>
      <c r="AH8" s="900"/>
      <c r="AI8" s="900"/>
      <c r="AJ8" s="900"/>
      <c r="AK8" s="900"/>
      <c r="AL8" s="900"/>
      <c r="AM8" s="901"/>
      <c r="AN8" s="563" t="s">
        <v>265</v>
      </c>
      <c r="AO8" s="558"/>
      <c r="AP8" s="558"/>
      <c r="AQ8" s="558"/>
      <c r="AR8" s="558"/>
      <c r="AS8" s="558"/>
      <c r="AT8" s="558"/>
      <c r="AU8" s="558"/>
      <c r="AV8" s="558"/>
      <c r="AW8" s="558"/>
      <c r="AX8" s="558"/>
      <c r="AY8" s="558"/>
      <c r="AZ8" s="564"/>
      <c r="BA8" s="1462">
        <v>0</v>
      </c>
      <c r="BB8" s="948"/>
      <c r="BC8" s="948"/>
      <c r="BD8" s="948"/>
      <c r="BE8" s="948"/>
      <c r="BF8" s="948"/>
      <c r="BG8" s="948"/>
      <c r="BH8" s="948"/>
      <c r="BI8" s="948"/>
      <c r="BJ8" s="948"/>
      <c r="BK8" s="948"/>
      <c r="BL8" s="948"/>
      <c r="BM8" s="948"/>
      <c r="BN8" s="948"/>
      <c r="BO8" s="948"/>
      <c r="BP8" s="948"/>
      <c r="BQ8" s="948"/>
      <c r="BR8" s="948"/>
      <c r="BS8" s="948"/>
      <c r="BT8" s="948"/>
      <c r="BU8" s="948"/>
      <c r="BV8" s="948"/>
      <c r="BW8" s="948"/>
      <c r="BX8" s="948"/>
      <c r="BY8" s="948"/>
      <c r="BZ8" s="948"/>
      <c r="CA8" s="948"/>
      <c r="CB8" s="949"/>
      <c r="CC8" s="947">
        <v>0</v>
      </c>
      <c r="CD8" s="948"/>
      <c r="CE8" s="948"/>
      <c r="CF8" s="948"/>
      <c r="CG8" s="948"/>
      <c r="CH8" s="948"/>
      <c r="CI8" s="948"/>
      <c r="CJ8" s="948"/>
      <c r="CK8" s="948"/>
      <c r="CL8" s="948"/>
      <c r="CM8" s="948"/>
      <c r="CN8" s="948"/>
      <c r="CO8" s="948"/>
      <c r="CP8" s="948"/>
      <c r="CQ8" s="948"/>
      <c r="CR8" s="948"/>
      <c r="CS8" s="948"/>
      <c r="CT8" s="948"/>
      <c r="CU8" s="948"/>
      <c r="CV8" s="948"/>
      <c r="CW8" s="948"/>
      <c r="CX8" s="948"/>
      <c r="CY8" s="948"/>
      <c r="CZ8" s="948"/>
      <c r="DA8" s="948"/>
      <c r="DB8" s="948"/>
      <c r="DC8" s="948"/>
      <c r="DD8" s="949"/>
      <c r="DE8" s="947">
        <v>0</v>
      </c>
      <c r="DF8" s="948"/>
      <c r="DG8" s="948"/>
      <c r="DH8" s="948"/>
      <c r="DI8" s="948"/>
      <c r="DJ8" s="948"/>
      <c r="DK8" s="948"/>
      <c r="DL8" s="948"/>
      <c r="DM8" s="948"/>
      <c r="DN8" s="948"/>
      <c r="DO8" s="948"/>
      <c r="DP8" s="948"/>
      <c r="DQ8" s="948"/>
      <c r="DR8" s="948"/>
      <c r="DS8" s="948"/>
      <c r="DT8" s="948"/>
      <c r="DU8" s="948"/>
      <c r="DV8" s="948"/>
      <c r="DW8" s="948"/>
      <c r="DX8" s="948"/>
      <c r="DY8" s="948"/>
      <c r="DZ8" s="948"/>
      <c r="EA8" s="948"/>
      <c r="EB8" s="948"/>
      <c r="EC8" s="948"/>
      <c r="ED8" s="948"/>
      <c r="EE8" s="948"/>
      <c r="EF8" s="1467"/>
    </row>
    <row r="9" spans="1:163" s="55" customFormat="1" ht="14.25" customHeight="1" x14ac:dyDescent="0.2">
      <c r="A9" s="25"/>
      <c r="B9" s="1474" t="s">
        <v>93</v>
      </c>
      <c r="C9" s="1474"/>
      <c r="D9" s="1474"/>
      <c r="E9" s="1474"/>
      <c r="F9" s="1474"/>
      <c r="G9" s="1474"/>
      <c r="H9" s="1474"/>
      <c r="I9" s="1474"/>
      <c r="J9" s="1474"/>
      <c r="K9" s="1474"/>
      <c r="L9" s="1474"/>
      <c r="M9" s="1474"/>
      <c r="N9" s="1474"/>
      <c r="O9" s="1474"/>
      <c r="P9" s="1474"/>
      <c r="Q9" s="1474"/>
      <c r="R9" s="1474"/>
      <c r="S9" s="1474"/>
      <c r="T9" s="1474"/>
      <c r="U9" s="1474"/>
      <c r="V9" s="1474"/>
      <c r="W9" s="1474"/>
      <c r="X9" s="1474"/>
      <c r="Y9" s="1474"/>
      <c r="Z9" s="1474"/>
      <c r="AA9" s="1474"/>
      <c r="AB9" s="1474"/>
      <c r="AC9" s="1474"/>
      <c r="AD9" s="1474"/>
      <c r="AE9" s="1474"/>
      <c r="AF9" s="1474"/>
      <c r="AG9" s="1474"/>
      <c r="AH9" s="1474"/>
      <c r="AI9" s="1474"/>
      <c r="AJ9" s="1474"/>
      <c r="AK9" s="1474"/>
      <c r="AL9" s="1474"/>
      <c r="AM9" s="1475"/>
      <c r="AN9" s="565"/>
      <c r="AO9" s="561"/>
      <c r="AP9" s="561"/>
      <c r="AQ9" s="561"/>
      <c r="AR9" s="561"/>
      <c r="AS9" s="561"/>
      <c r="AT9" s="561"/>
      <c r="AU9" s="561"/>
      <c r="AV9" s="561"/>
      <c r="AW9" s="561"/>
      <c r="AX9" s="561"/>
      <c r="AY9" s="561"/>
      <c r="AZ9" s="566"/>
      <c r="BA9" s="1469"/>
      <c r="BB9" s="1470"/>
      <c r="BC9" s="1470"/>
      <c r="BD9" s="1470"/>
      <c r="BE9" s="1470"/>
      <c r="BF9" s="1470"/>
      <c r="BG9" s="1470"/>
      <c r="BH9" s="1470"/>
      <c r="BI9" s="1470"/>
      <c r="BJ9" s="1470"/>
      <c r="BK9" s="1470"/>
      <c r="BL9" s="1470"/>
      <c r="BM9" s="1470"/>
      <c r="BN9" s="1470"/>
      <c r="BO9" s="1470"/>
      <c r="BP9" s="1470"/>
      <c r="BQ9" s="1470"/>
      <c r="BR9" s="1470"/>
      <c r="BS9" s="1470"/>
      <c r="BT9" s="1470"/>
      <c r="BU9" s="1470"/>
      <c r="BV9" s="1470"/>
      <c r="BW9" s="1470"/>
      <c r="BX9" s="1470"/>
      <c r="BY9" s="1470"/>
      <c r="BZ9" s="1470"/>
      <c r="CA9" s="1470"/>
      <c r="CB9" s="1471"/>
      <c r="CC9" s="1472"/>
      <c r="CD9" s="1470"/>
      <c r="CE9" s="1470"/>
      <c r="CF9" s="1470"/>
      <c r="CG9" s="1470"/>
      <c r="CH9" s="1470"/>
      <c r="CI9" s="1470"/>
      <c r="CJ9" s="1470"/>
      <c r="CK9" s="1470"/>
      <c r="CL9" s="1470"/>
      <c r="CM9" s="1470"/>
      <c r="CN9" s="1470"/>
      <c r="CO9" s="1470"/>
      <c r="CP9" s="1470"/>
      <c r="CQ9" s="1470"/>
      <c r="CR9" s="1470"/>
      <c r="CS9" s="1470"/>
      <c r="CT9" s="1470"/>
      <c r="CU9" s="1470"/>
      <c r="CV9" s="1470"/>
      <c r="CW9" s="1470"/>
      <c r="CX9" s="1470"/>
      <c r="CY9" s="1470"/>
      <c r="CZ9" s="1470"/>
      <c r="DA9" s="1470"/>
      <c r="DB9" s="1470"/>
      <c r="DC9" s="1470"/>
      <c r="DD9" s="1471"/>
      <c r="DE9" s="1472"/>
      <c r="DF9" s="1470"/>
      <c r="DG9" s="1470"/>
      <c r="DH9" s="1470"/>
      <c r="DI9" s="1470"/>
      <c r="DJ9" s="1470"/>
      <c r="DK9" s="1470"/>
      <c r="DL9" s="1470"/>
      <c r="DM9" s="1470"/>
      <c r="DN9" s="1470"/>
      <c r="DO9" s="1470"/>
      <c r="DP9" s="1470"/>
      <c r="DQ9" s="1470"/>
      <c r="DR9" s="1470"/>
      <c r="DS9" s="1470"/>
      <c r="DT9" s="1470"/>
      <c r="DU9" s="1470"/>
      <c r="DV9" s="1470"/>
      <c r="DW9" s="1470"/>
      <c r="DX9" s="1470"/>
      <c r="DY9" s="1470"/>
      <c r="DZ9" s="1470"/>
      <c r="EA9" s="1470"/>
      <c r="EB9" s="1470"/>
      <c r="EC9" s="1470"/>
      <c r="ED9" s="1470"/>
      <c r="EE9" s="1470"/>
      <c r="EF9" s="1473"/>
    </row>
    <row r="10" spans="1:163" s="55" customFormat="1" ht="14.25" customHeight="1" x14ac:dyDescent="0.25">
      <c r="A10" s="24"/>
      <c r="B10" s="1458" t="s">
        <v>94</v>
      </c>
      <c r="C10" s="1458"/>
      <c r="D10" s="1458"/>
      <c r="E10" s="1458"/>
      <c r="F10" s="1458"/>
      <c r="G10" s="1458"/>
      <c r="H10" s="1458"/>
      <c r="I10" s="1458"/>
      <c r="J10" s="1458"/>
      <c r="K10" s="1458"/>
      <c r="L10" s="1458"/>
      <c r="M10" s="1458"/>
      <c r="N10" s="1458"/>
      <c r="O10" s="1458"/>
      <c r="P10" s="1458"/>
      <c r="Q10" s="1458"/>
      <c r="R10" s="1458"/>
      <c r="S10" s="1458"/>
      <c r="T10" s="1458"/>
      <c r="U10" s="1458"/>
      <c r="V10" s="1458"/>
      <c r="W10" s="1458"/>
      <c r="X10" s="1458"/>
      <c r="Y10" s="1458"/>
      <c r="Z10" s="1458"/>
      <c r="AA10" s="1458"/>
      <c r="AB10" s="1458"/>
      <c r="AC10" s="1458"/>
      <c r="AD10" s="1458"/>
      <c r="AE10" s="1458"/>
      <c r="AF10" s="1458"/>
      <c r="AG10" s="1458"/>
      <c r="AH10" s="1458"/>
      <c r="AI10" s="1458"/>
      <c r="AJ10" s="1458"/>
      <c r="AK10" s="1458"/>
      <c r="AL10" s="1458"/>
      <c r="AM10" s="1459"/>
      <c r="AN10" s="455" t="s">
        <v>266</v>
      </c>
      <c r="AO10" s="455"/>
      <c r="AP10" s="455"/>
      <c r="AQ10" s="455"/>
      <c r="AR10" s="455"/>
      <c r="AS10" s="455"/>
      <c r="AT10" s="455"/>
      <c r="AU10" s="455"/>
      <c r="AV10" s="455"/>
      <c r="AW10" s="455"/>
      <c r="AX10" s="455"/>
      <c r="AY10" s="455"/>
      <c r="AZ10" s="456"/>
      <c r="BA10" s="1462">
        <v>0</v>
      </c>
      <c r="BB10" s="948"/>
      <c r="BC10" s="948"/>
      <c r="BD10" s="948"/>
      <c r="BE10" s="948"/>
      <c r="BF10" s="948"/>
      <c r="BG10" s="948"/>
      <c r="BH10" s="948"/>
      <c r="BI10" s="948"/>
      <c r="BJ10" s="948"/>
      <c r="BK10" s="948"/>
      <c r="BL10" s="948"/>
      <c r="BM10" s="948"/>
      <c r="BN10" s="948"/>
      <c r="BO10" s="948"/>
      <c r="BP10" s="948"/>
      <c r="BQ10" s="948"/>
      <c r="BR10" s="948"/>
      <c r="BS10" s="948"/>
      <c r="BT10" s="948"/>
      <c r="BU10" s="948"/>
      <c r="BV10" s="948"/>
      <c r="BW10" s="948"/>
      <c r="BX10" s="948"/>
      <c r="BY10" s="948"/>
      <c r="BZ10" s="948"/>
      <c r="CA10" s="948"/>
      <c r="CB10" s="949"/>
      <c r="CC10" s="947">
        <v>0</v>
      </c>
      <c r="CD10" s="948"/>
      <c r="CE10" s="948"/>
      <c r="CF10" s="948"/>
      <c r="CG10" s="948"/>
      <c r="CH10" s="948"/>
      <c r="CI10" s="948"/>
      <c r="CJ10" s="948"/>
      <c r="CK10" s="948"/>
      <c r="CL10" s="948"/>
      <c r="CM10" s="948"/>
      <c r="CN10" s="948"/>
      <c r="CO10" s="948"/>
      <c r="CP10" s="948"/>
      <c r="CQ10" s="948"/>
      <c r="CR10" s="948"/>
      <c r="CS10" s="948"/>
      <c r="CT10" s="948"/>
      <c r="CU10" s="948"/>
      <c r="CV10" s="948"/>
      <c r="CW10" s="948"/>
      <c r="CX10" s="948"/>
      <c r="CY10" s="948"/>
      <c r="CZ10" s="948"/>
      <c r="DA10" s="948"/>
      <c r="DB10" s="948"/>
      <c r="DC10" s="948"/>
      <c r="DD10" s="949"/>
      <c r="DE10" s="947">
        <v>0</v>
      </c>
      <c r="DF10" s="948"/>
      <c r="DG10" s="948"/>
      <c r="DH10" s="948"/>
      <c r="DI10" s="948"/>
      <c r="DJ10" s="948"/>
      <c r="DK10" s="948"/>
      <c r="DL10" s="948"/>
      <c r="DM10" s="948"/>
      <c r="DN10" s="948"/>
      <c r="DO10" s="948"/>
      <c r="DP10" s="948"/>
      <c r="DQ10" s="948"/>
      <c r="DR10" s="948"/>
      <c r="DS10" s="948"/>
      <c r="DT10" s="948"/>
      <c r="DU10" s="948"/>
      <c r="DV10" s="948"/>
      <c r="DW10" s="948"/>
      <c r="DX10" s="948"/>
      <c r="DY10" s="948"/>
      <c r="DZ10" s="948"/>
      <c r="EA10" s="948"/>
      <c r="EB10" s="948"/>
      <c r="EC10" s="948"/>
      <c r="ED10" s="948"/>
      <c r="EE10" s="948"/>
      <c r="EF10" s="1467"/>
    </row>
    <row r="11" spans="1:163" s="55" customFormat="1" ht="14.25" customHeight="1" x14ac:dyDescent="0.25">
      <c r="A11" s="25"/>
      <c r="B11" s="1460"/>
      <c r="C11" s="1460"/>
      <c r="D11" s="1460"/>
      <c r="E11" s="1460"/>
      <c r="F11" s="1460"/>
      <c r="G11" s="1460"/>
      <c r="H11" s="1460"/>
      <c r="I11" s="1460"/>
      <c r="J11" s="1460"/>
      <c r="K11" s="1460"/>
      <c r="L11" s="1460"/>
      <c r="M11" s="1460"/>
      <c r="N11" s="1460"/>
      <c r="O11" s="1460"/>
      <c r="P11" s="1460"/>
      <c r="Q11" s="1460"/>
      <c r="R11" s="1460"/>
      <c r="S11" s="1460"/>
      <c r="T11" s="1460"/>
      <c r="U11" s="1460"/>
      <c r="V11" s="1460"/>
      <c r="W11" s="1460"/>
      <c r="X11" s="1460"/>
      <c r="Y11" s="1460"/>
      <c r="Z11" s="1460"/>
      <c r="AA11" s="1460"/>
      <c r="AB11" s="1460"/>
      <c r="AC11" s="1460"/>
      <c r="AD11" s="1460"/>
      <c r="AE11" s="1460"/>
      <c r="AF11" s="1460"/>
      <c r="AG11" s="1460"/>
      <c r="AH11" s="1460"/>
      <c r="AI11" s="1460"/>
      <c r="AJ11" s="1460"/>
      <c r="AK11" s="1460"/>
      <c r="AL11" s="1460"/>
      <c r="AM11" s="1461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9"/>
      <c r="BA11" s="1469"/>
      <c r="BB11" s="1470"/>
      <c r="BC11" s="1470"/>
      <c r="BD11" s="1470"/>
      <c r="BE11" s="1470"/>
      <c r="BF11" s="1470"/>
      <c r="BG11" s="1470"/>
      <c r="BH11" s="1470"/>
      <c r="BI11" s="1470"/>
      <c r="BJ11" s="1470"/>
      <c r="BK11" s="1470"/>
      <c r="BL11" s="1470"/>
      <c r="BM11" s="1470"/>
      <c r="BN11" s="1470"/>
      <c r="BO11" s="1470"/>
      <c r="BP11" s="1470"/>
      <c r="BQ11" s="1470"/>
      <c r="BR11" s="1470"/>
      <c r="BS11" s="1470"/>
      <c r="BT11" s="1470"/>
      <c r="BU11" s="1470"/>
      <c r="BV11" s="1470"/>
      <c r="BW11" s="1470"/>
      <c r="BX11" s="1470"/>
      <c r="BY11" s="1470"/>
      <c r="BZ11" s="1470"/>
      <c r="CA11" s="1470"/>
      <c r="CB11" s="1471"/>
      <c r="CC11" s="1472"/>
      <c r="CD11" s="1470"/>
      <c r="CE11" s="1470"/>
      <c r="CF11" s="1470"/>
      <c r="CG11" s="1470"/>
      <c r="CH11" s="1470"/>
      <c r="CI11" s="1470"/>
      <c r="CJ11" s="1470"/>
      <c r="CK11" s="1470"/>
      <c r="CL11" s="1470"/>
      <c r="CM11" s="1470"/>
      <c r="CN11" s="1470"/>
      <c r="CO11" s="1470"/>
      <c r="CP11" s="1470"/>
      <c r="CQ11" s="1470"/>
      <c r="CR11" s="1470"/>
      <c r="CS11" s="1470"/>
      <c r="CT11" s="1470"/>
      <c r="CU11" s="1470"/>
      <c r="CV11" s="1470"/>
      <c r="CW11" s="1470"/>
      <c r="CX11" s="1470"/>
      <c r="CY11" s="1470"/>
      <c r="CZ11" s="1470"/>
      <c r="DA11" s="1470"/>
      <c r="DB11" s="1470"/>
      <c r="DC11" s="1470"/>
      <c r="DD11" s="1471"/>
      <c r="DE11" s="1472"/>
      <c r="DF11" s="1470"/>
      <c r="DG11" s="1470"/>
      <c r="DH11" s="1470"/>
      <c r="DI11" s="1470"/>
      <c r="DJ11" s="1470"/>
      <c r="DK11" s="1470"/>
      <c r="DL11" s="1470"/>
      <c r="DM11" s="1470"/>
      <c r="DN11" s="1470"/>
      <c r="DO11" s="1470"/>
      <c r="DP11" s="1470"/>
      <c r="DQ11" s="1470"/>
      <c r="DR11" s="1470"/>
      <c r="DS11" s="1470"/>
      <c r="DT11" s="1470"/>
      <c r="DU11" s="1470"/>
      <c r="DV11" s="1470"/>
      <c r="DW11" s="1470"/>
      <c r="DX11" s="1470"/>
      <c r="DY11" s="1470"/>
      <c r="DZ11" s="1470"/>
      <c r="EA11" s="1470"/>
      <c r="EB11" s="1470"/>
      <c r="EC11" s="1470"/>
      <c r="ED11" s="1470"/>
      <c r="EE11" s="1470"/>
      <c r="EF11" s="1473"/>
    </row>
    <row r="12" spans="1:163" s="55" customFormat="1" ht="14.25" customHeight="1" x14ac:dyDescent="0.25">
      <c r="A12" s="24"/>
      <c r="B12" s="1458" t="s">
        <v>179</v>
      </c>
      <c r="C12" s="1458"/>
      <c r="D12" s="1458"/>
      <c r="E12" s="1458"/>
      <c r="F12" s="1458"/>
      <c r="G12" s="1458"/>
      <c r="H12" s="1458"/>
      <c r="I12" s="1458"/>
      <c r="J12" s="1458"/>
      <c r="K12" s="1458"/>
      <c r="L12" s="1458"/>
      <c r="M12" s="1458"/>
      <c r="N12" s="1458"/>
      <c r="O12" s="1458"/>
      <c r="P12" s="1458"/>
      <c r="Q12" s="1458"/>
      <c r="R12" s="1458"/>
      <c r="S12" s="1458"/>
      <c r="T12" s="1458"/>
      <c r="U12" s="1458"/>
      <c r="V12" s="1458"/>
      <c r="W12" s="1458"/>
      <c r="X12" s="1458"/>
      <c r="Y12" s="1458"/>
      <c r="Z12" s="1458"/>
      <c r="AA12" s="1458"/>
      <c r="AB12" s="1458"/>
      <c r="AC12" s="1458"/>
      <c r="AD12" s="1458"/>
      <c r="AE12" s="1458"/>
      <c r="AF12" s="1458"/>
      <c r="AG12" s="1458"/>
      <c r="AH12" s="1458"/>
      <c r="AI12" s="1458"/>
      <c r="AJ12" s="1458"/>
      <c r="AK12" s="1458"/>
      <c r="AL12" s="1458"/>
      <c r="AM12" s="1459"/>
      <c r="AN12" s="455" t="s">
        <v>267</v>
      </c>
      <c r="AO12" s="455"/>
      <c r="AP12" s="455"/>
      <c r="AQ12" s="455"/>
      <c r="AR12" s="455"/>
      <c r="AS12" s="455"/>
      <c r="AT12" s="455"/>
      <c r="AU12" s="455"/>
      <c r="AV12" s="455"/>
      <c r="AW12" s="455"/>
      <c r="AX12" s="455"/>
      <c r="AY12" s="455"/>
      <c r="AZ12" s="456"/>
      <c r="BA12" s="1462">
        <v>0</v>
      </c>
      <c r="BB12" s="948"/>
      <c r="BC12" s="948"/>
      <c r="BD12" s="948"/>
      <c r="BE12" s="948"/>
      <c r="BF12" s="948"/>
      <c r="BG12" s="948"/>
      <c r="BH12" s="948"/>
      <c r="BI12" s="948"/>
      <c r="BJ12" s="948"/>
      <c r="BK12" s="948"/>
      <c r="BL12" s="948"/>
      <c r="BM12" s="948"/>
      <c r="BN12" s="948"/>
      <c r="BO12" s="948"/>
      <c r="BP12" s="948"/>
      <c r="BQ12" s="948"/>
      <c r="BR12" s="948"/>
      <c r="BS12" s="948"/>
      <c r="BT12" s="948"/>
      <c r="BU12" s="948"/>
      <c r="BV12" s="948"/>
      <c r="BW12" s="948"/>
      <c r="BX12" s="948"/>
      <c r="BY12" s="948"/>
      <c r="BZ12" s="948"/>
      <c r="CA12" s="948"/>
      <c r="CB12" s="949"/>
      <c r="CC12" s="947">
        <v>0</v>
      </c>
      <c r="CD12" s="948"/>
      <c r="CE12" s="948"/>
      <c r="CF12" s="948"/>
      <c r="CG12" s="948"/>
      <c r="CH12" s="948"/>
      <c r="CI12" s="948"/>
      <c r="CJ12" s="948"/>
      <c r="CK12" s="948"/>
      <c r="CL12" s="948"/>
      <c r="CM12" s="948"/>
      <c r="CN12" s="948"/>
      <c r="CO12" s="948"/>
      <c r="CP12" s="948"/>
      <c r="CQ12" s="948"/>
      <c r="CR12" s="948"/>
      <c r="CS12" s="948"/>
      <c r="CT12" s="948"/>
      <c r="CU12" s="948"/>
      <c r="CV12" s="948"/>
      <c r="CW12" s="948"/>
      <c r="CX12" s="948"/>
      <c r="CY12" s="948"/>
      <c r="CZ12" s="948"/>
      <c r="DA12" s="948"/>
      <c r="DB12" s="948"/>
      <c r="DC12" s="948"/>
      <c r="DD12" s="949"/>
      <c r="DE12" s="947">
        <v>0</v>
      </c>
      <c r="DF12" s="948"/>
      <c r="DG12" s="948"/>
      <c r="DH12" s="948"/>
      <c r="DI12" s="948"/>
      <c r="DJ12" s="948"/>
      <c r="DK12" s="948"/>
      <c r="DL12" s="948"/>
      <c r="DM12" s="948"/>
      <c r="DN12" s="948"/>
      <c r="DO12" s="948"/>
      <c r="DP12" s="948"/>
      <c r="DQ12" s="948"/>
      <c r="DR12" s="948"/>
      <c r="DS12" s="948"/>
      <c r="DT12" s="948"/>
      <c r="DU12" s="948"/>
      <c r="DV12" s="948"/>
      <c r="DW12" s="948"/>
      <c r="DX12" s="948"/>
      <c r="DY12" s="948"/>
      <c r="DZ12" s="948"/>
      <c r="EA12" s="948"/>
      <c r="EB12" s="948"/>
      <c r="EC12" s="948"/>
      <c r="ED12" s="948"/>
      <c r="EE12" s="948"/>
      <c r="EF12" s="1467"/>
    </row>
    <row r="13" spans="1:163" s="55" customFormat="1" ht="14.25" customHeight="1" x14ac:dyDescent="0.25">
      <c r="A13" s="25"/>
      <c r="B13" s="1460"/>
      <c r="C13" s="1460"/>
      <c r="D13" s="1460"/>
      <c r="E13" s="1460"/>
      <c r="F13" s="1460"/>
      <c r="G13" s="1460"/>
      <c r="H13" s="1460"/>
      <c r="I13" s="1460"/>
      <c r="J13" s="1460"/>
      <c r="K13" s="1460"/>
      <c r="L13" s="1460"/>
      <c r="M13" s="1460"/>
      <c r="N13" s="1460"/>
      <c r="O13" s="1460"/>
      <c r="P13" s="1460"/>
      <c r="Q13" s="1460"/>
      <c r="R13" s="1460"/>
      <c r="S13" s="1460"/>
      <c r="T13" s="1460"/>
      <c r="U13" s="1460"/>
      <c r="V13" s="1460"/>
      <c r="W13" s="1460"/>
      <c r="X13" s="1460"/>
      <c r="Y13" s="1460"/>
      <c r="Z13" s="1460"/>
      <c r="AA13" s="1460"/>
      <c r="AB13" s="1460"/>
      <c r="AC13" s="1460"/>
      <c r="AD13" s="1460"/>
      <c r="AE13" s="1460"/>
      <c r="AF13" s="1460"/>
      <c r="AG13" s="1460"/>
      <c r="AH13" s="1460"/>
      <c r="AI13" s="1460"/>
      <c r="AJ13" s="1460"/>
      <c r="AK13" s="1460"/>
      <c r="AL13" s="1460"/>
      <c r="AM13" s="1461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9"/>
      <c r="BA13" s="1469"/>
      <c r="BB13" s="1470"/>
      <c r="BC13" s="1470"/>
      <c r="BD13" s="1470"/>
      <c r="BE13" s="1470"/>
      <c r="BF13" s="1470"/>
      <c r="BG13" s="1470"/>
      <c r="BH13" s="1470"/>
      <c r="BI13" s="1470"/>
      <c r="BJ13" s="1470"/>
      <c r="BK13" s="1470"/>
      <c r="BL13" s="1470"/>
      <c r="BM13" s="1470"/>
      <c r="BN13" s="1470"/>
      <c r="BO13" s="1470"/>
      <c r="BP13" s="1470"/>
      <c r="BQ13" s="1470"/>
      <c r="BR13" s="1470"/>
      <c r="BS13" s="1470"/>
      <c r="BT13" s="1470"/>
      <c r="BU13" s="1470"/>
      <c r="BV13" s="1470"/>
      <c r="BW13" s="1470"/>
      <c r="BX13" s="1470"/>
      <c r="BY13" s="1470"/>
      <c r="BZ13" s="1470"/>
      <c r="CA13" s="1470"/>
      <c r="CB13" s="1471"/>
      <c r="CC13" s="1472"/>
      <c r="CD13" s="1470"/>
      <c r="CE13" s="1470"/>
      <c r="CF13" s="1470"/>
      <c r="CG13" s="1470"/>
      <c r="CH13" s="1470"/>
      <c r="CI13" s="1470"/>
      <c r="CJ13" s="1470"/>
      <c r="CK13" s="1470"/>
      <c r="CL13" s="1470"/>
      <c r="CM13" s="1470"/>
      <c r="CN13" s="1470"/>
      <c r="CO13" s="1470"/>
      <c r="CP13" s="1470"/>
      <c r="CQ13" s="1470"/>
      <c r="CR13" s="1470"/>
      <c r="CS13" s="1470"/>
      <c r="CT13" s="1470"/>
      <c r="CU13" s="1470"/>
      <c r="CV13" s="1470"/>
      <c r="CW13" s="1470"/>
      <c r="CX13" s="1470"/>
      <c r="CY13" s="1470"/>
      <c r="CZ13" s="1470"/>
      <c r="DA13" s="1470"/>
      <c r="DB13" s="1470"/>
      <c r="DC13" s="1470"/>
      <c r="DD13" s="1471"/>
      <c r="DE13" s="1472"/>
      <c r="DF13" s="1470"/>
      <c r="DG13" s="1470"/>
      <c r="DH13" s="1470"/>
      <c r="DI13" s="1470"/>
      <c r="DJ13" s="1470"/>
      <c r="DK13" s="1470"/>
      <c r="DL13" s="1470"/>
      <c r="DM13" s="1470"/>
      <c r="DN13" s="1470"/>
      <c r="DO13" s="1470"/>
      <c r="DP13" s="1470"/>
      <c r="DQ13" s="1470"/>
      <c r="DR13" s="1470"/>
      <c r="DS13" s="1470"/>
      <c r="DT13" s="1470"/>
      <c r="DU13" s="1470"/>
      <c r="DV13" s="1470"/>
      <c r="DW13" s="1470"/>
      <c r="DX13" s="1470"/>
      <c r="DY13" s="1470"/>
      <c r="DZ13" s="1470"/>
      <c r="EA13" s="1470"/>
      <c r="EB13" s="1470"/>
      <c r="EC13" s="1470"/>
      <c r="ED13" s="1470"/>
      <c r="EE13" s="1470"/>
      <c r="EF13" s="1473"/>
    </row>
    <row r="14" spans="1:163" s="55" customFormat="1" ht="14.25" customHeight="1" x14ac:dyDescent="0.25">
      <c r="A14" s="24"/>
      <c r="B14" s="1458" t="s">
        <v>97</v>
      </c>
      <c r="C14" s="1458"/>
      <c r="D14" s="1458"/>
      <c r="E14" s="1458"/>
      <c r="F14" s="1458"/>
      <c r="G14" s="1458"/>
      <c r="H14" s="1458"/>
      <c r="I14" s="1458"/>
      <c r="J14" s="1458"/>
      <c r="K14" s="1458"/>
      <c r="L14" s="1458"/>
      <c r="M14" s="1458"/>
      <c r="N14" s="1458"/>
      <c r="O14" s="1458"/>
      <c r="P14" s="1458"/>
      <c r="Q14" s="1458"/>
      <c r="R14" s="1458"/>
      <c r="S14" s="1458"/>
      <c r="T14" s="1458"/>
      <c r="U14" s="1458"/>
      <c r="V14" s="1458"/>
      <c r="W14" s="1458"/>
      <c r="X14" s="1458"/>
      <c r="Y14" s="1458"/>
      <c r="Z14" s="1458"/>
      <c r="AA14" s="1458"/>
      <c r="AB14" s="1458"/>
      <c r="AC14" s="1458"/>
      <c r="AD14" s="1458"/>
      <c r="AE14" s="1458"/>
      <c r="AF14" s="1458"/>
      <c r="AG14" s="1458"/>
      <c r="AH14" s="1458"/>
      <c r="AI14" s="1458"/>
      <c r="AJ14" s="1458"/>
      <c r="AK14" s="1458"/>
      <c r="AL14" s="1458"/>
      <c r="AM14" s="1459"/>
      <c r="AN14" s="455" t="s">
        <v>268</v>
      </c>
      <c r="AO14" s="455"/>
      <c r="AP14" s="455"/>
      <c r="AQ14" s="455"/>
      <c r="AR14" s="455"/>
      <c r="AS14" s="455"/>
      <c r="AT14" s="455"/>
      <c r="AU14" s="455"/>
      <c r="AV14" s="455"/>
      <c r="AW14" s="455"/>
      <c r="AX14" s="455"/>
      <c r="AY14" s="455"/>
      <c r="AZ14" s="456"/>
      <c r="BA14" s="1462">
        <v>0</v>
      </c>
      <c r="BB14" s="948"/>
      <c r="BC14" s="948"/>
      <c r="BD14" s="948"/>
      <c r="BE14" s="948"/>
      <c r="BF14" s="948"/>
      <c r="BG14" s="948"/>
      <c r="BH14" s="948"/>
      <c r="BI14" s="948"/>
      <c r="BJ14" s="948"/>
      <c r="BK14" s="948"/>
      <c r="BL14" s="948"/>
      <c r="BM14" s="948"/>
      <c r="BN14" s="948"/>
      <c r="BO14" s="948"/>
      <c r="BP14" s="948"/>
      <c r="BQ14" s="948"/>
      <c r="BR14" s="948"/>
      <c r="BS14" s="948"/>
      <c r="BT14" s="948"/>
      <c r="BU14" s="948"/>
      <c r="BV14" s="948"/>
      <c r="BW14" s="948"/>
      <c r="BX14" s="948"/>
      <c r="BY14" s="948"/>
      <c r="BZ14" s="948"/>
      <c r="CA14" s="948"/>
      <c r="CB14" s="949"/>
      <c r="CC14" s="947">
        <v>0</v>
      </c>
      <c r="CD14" s="948"/>
      <c r="CE14" s="948"/>
      <c r="CF14" s="948"/>
      <c r="CG14" s="948"/>
      <c r="CH14" s="948"/>
      <c r="CI14" s="948"/>
      <c r="CJ14" s="948"/>
      <c r="CK14" s="948"/>
      <c r="CL14" s="948"/>
      <c r="CM14" s="948"/>
      <c r="CN14" s="948"/>
      <c r="CO14" s="948"/>
      <c r="CP14" s="948"/>
      <c r="CQ14" s="948"/>
      <c r="CR14" s="948"/>
      <c r="CS14" s="948"/>
      <c r="CT14" s="948"/>
      <c r="CU14" s="948"/>
      <c r="CV14" s="948"/>
      <c r="CW14" s="948"/>
      <c r="CX14" s="948"/>
      <c r="CY14" s="948"/>
      <c r="CZ14" s="948"/>
      <c r="DA14" s="948"/>
      <c r="DB14" s="948"/>
      <c r="DC14" s="948"/>
      <c r="DD14" s="949"/>
      <c r="DE14" s="947">
        <v>0</v>
      </c>
      <c r="DF14" s="948"/>
      <c r="DG14" s="948"/>
      <c r="DH14" s="948"/>
      <c r="DI14" s="948"/>
      <c r="DJ14" s="948"/>
      <c r="DK14" s="948"/>
      <c r="DL14" s="948"/>
      <c r="DM14" s="948"/>
      <c r="DN14" s="948"/>
      <c r="DO14" s="948"/>
      <c r="DP14" s="948"/>
      <c r="DQ14" s="948"/>
      <c r="DR14" s="948"/>
      <c r="DS14" s="948"/>
      <c r="DT14" s="948"/>
      <c r="DU14" s="948"/>
      <c r="DV14" s="948"/>
      <c r="DW14" s="948"/>
      <c r="DX14" s="948"/>
      <c r="DY14" s="948"/>
      <c r="DZ14" s="948"/>
      <c r="EA14" s="948"/>
      <c r="EB14" s="948"/>
      <c r="EC14" s="948"/>
      <c r="ED14" s="948"/>
      <c r="EE14" s="948"/>
      <c r="EF14" s="1467"/>
    </row>
    <row r="15" spans="1:163" s="55" customFormat="1" ht="14.25" customHeight="1" x14ac:dyDescent="0.25">
      <c r="A15" s="25"/>
      <c r="B15" s="1460"/>
      <c r="C15" s="1460"/>
      <c r="D15" s="1460"/>
      <c r="E15" s="1460"/>
      <c r="F15" s="1460"/>
      <c r="G15" s="1460"/>
      <c r="H15" s="1460"/>
      <c r="I15" s="1460"/>
      <c r="J15" s="1460"/>
      <c r="K15" s="1460"/>
      <c r="L15" s="1460"/>
      <c r="M15" s="1460"/>
      <c r="N15" s="1460"/>
      <c r="O15" s="1460"/>
      <c r="P15" s="1460"/>
      <c r="Q15" s="1460"/>
      <c r="R15" s="1460"/>
      <c r="S15" s="1460"/>
      <c r="T15" s="1460"/>
      <c r="U15" s="1460"/>
      <c r="V15" s="1460"/>
      <c r="W15" s="1460"/>
      <c r="X15" s="1460"/>
      <c r="Y15" s="1460"/>
      <c r="Z15" s="1460"/>
      <c r="AA15" s="1460"/>
      <c r="AB15" s="1460"/>
      <c r="AC15" s="1460"/>
      <c r="AD15" s="1460"/>
      <c r="AE15" s="1460"/>
      <c r="AF15" s="1460"/>
      <c r="AG15" s="1460"/>
      <c r="AH15" s="1460"/>
      <c r="AI15" s="1460"/>
      <c r="AJ15" s="1460"/>
      <c r="AK15" s="1460"/>
      <c r="AL15" s="1460"/>
      <c r="AM15" s="1461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9"/>
      <c r="BA15" s="1469"/>
      <c r="BB15" s="1470"/>
      <c r="BC15" s="1470"/>
      <c r="BD15" s="1470"/>
      <c r="BE15" s="1470"/>
      <c r="BF15" s="1470"/>
      <c r="BG15" s="1470"/>
      <c r="BH15" s="1470"/>
      <c r="BI15" s="1470"/>
      <c r="BJ15" s="1470"/>
      <c r="BK15" s="1470"/>
      <c r="BL15" s="1470"/>
      <c r="BM15" s="1470"/>
      <c r="BN15" s="1470"/>
      <c r="BO15" s="1470"/>
      <c r="BP15" s="1470"/>
      <c r="BQ15" s="1470"/>
      <c r="BR15" s="1470"/>
      <c r="BS15" s="1470"/>
      <c r="BT15" s="1470"/>
      <c r="BU15" s="1470"/>
      <c r="BV15" s="1470"/>
      <c r="BW15" s="1470"/>
      <c r="BX15" s="1470"/>
      <c r="BY15" s="1470"/>
      <c r="BZ15" s="1470"/>
      <c r="CA15" s="1470"/>
      <c r="CB15" s="1471"/>
      <c r="CC15" s="1472"/>
      <c r="CD15" s="1470"/>
      <c r="CE15" s="1470"/>
      <c r="CF15" s="1470"/>
      <c r="CG15" s="1470"/>
      <c r="CH15" s="1470"/>
      <c r="CI15" s="1470"/>
      <c r="CJ15" s="1470"/>
      <c r="CK15" s="1470"/>
      <c r="CL15" s="1470"/>
      <c r="CM15" s="1470"/>
      <c r="CN15" s="1470"/>
      <c r="CO15" s="1470"/>
      <c r="CP15" s="1470"/>
      <c r="CQ15" s="1470"/>
      <c r="CR15" s="1470"/>
      <c r="CS15" s="1470"/>
      <c r="CT15" s="1470"/>
      <c r="CU15" s="1470"/>
      <c r="CV15" s="1470"/>
      <c r="CW15" s="1470"/>
      <c r="CX15" s="1470"/>
      <c r="CY15" s="1470"/>
      <c r="CZ15" s="1470"/>
      <c r="DA15" s="1470"/>
      <c r="DB15" s="1470"/>
      <c r="DC15" s="1470"/>
      <c r="DD15" s="1471"/>
      <c r="DE15" s="1472"/>
      <c r="DF15" s="1470"/>
      <c r="DG15" s="1470"/>
      <c r="DH15" s="1470"/>
      <c r="DI15" s="1470"/>
      <c r="DJ15" s="1470"/>
      <c r="DK15" s="1470"/>
      <c r="DL15" s="1470"/>
      <c r="DM15" s="1470"/>
      <c r="DN15" s="1470"/>
      <c r="DO15" s="1470"/>
      <c r="DP15" s="1470"/>
      <c r="DQ15" s="1470"/>
      <c r="DR15" s="1470"/>
      <c r="DS15" s="1470"/>
      <c r="DT15" s="1470"/>
      <c r="DU15" s="1470"/>
      <c r="DV15" s="1470"/>
      <c r="DW15" s="1470"/>
      <c r="DX15" s="1470"/>
      <c r="DY15" s="1470"/>
      <c r="DZ15" s="1470"/>
      <c r="EA15" s="1470"/>
      <c r="EB15" s="1470"/>
      <c r="EC15" s="1470"/>
      <c r="ED15" s="1470"/>
      <c r="EE15" s="1470"/>
      <c r="EF15" s="1473"/>
    </row>
    <row r="16" spans="1:163" s="55" customFormat="1" ht="14.25" customHeight="1" x14ac:dyDescent="0.25">
      <c r="A16" s="24"/>
      <c r="B16" s="1458" t="s">
        <v>98</v>
      </c>
      <c r="C16" s="1458"/>
      <c r="D16" s="1458"/>
      <c r="E16" s="1458"/>
      <c r="F16" s="1458"/>
      <c r="G16" s="1458"/>
      <c r="H16" s="1458"/>
      <c r="I16" s="1458"/>
      <c r="J16" s="1458"/>
      <c r="K16" s="1458"/>
      <c r="L16" s="1458"/>
      <c r="M16" s="1458"/>
      <c r="N16" s="1458"/>
      <c r="O16" s="1458"/>
      <c r="P16" s="1458"/>
      <c r="Q16" s="1458"/>
      <c r="R16" s="1458"/>
      <c r="S16" s="1458"/>
      <c r="T16" s="1458"/>
      <c r="U16" s="1458"/>
      <c r="V16" s="1458"/>
      <c r="W16" s="1458"/>
      <c r="X16" s="1458"/>
      <c r="Y16" s="1458"/>
      <c r="Z16" s="1458"/>
      <c r="AA16" s="1458"/>
      <c r="AB16" s="1458"/>
      <c r="AC16" s="1458"/>
      <c r="AD16" s="1458"/>
      <c r="AE16" s="1458"/>
      <c r="AF16" s="1458"/>
      <c r="AG16" s="1458"/>
      <c r="AH16" s="1458"/>
      <c r="AI16" s="1458"/>
      <c r="AJ16" s="1458"/>
      <c r="AK16" s="1458"/>
      <c r="AL16" s="1458"/>
      <c r="AM16" s="1459"/>
      <c r="AN16" s="455" t="s">
        <v>269</v>
      </c>
      <c r="AO16" s="455"/>
      <c r="AP16" s="455"/>
      <c r="AQ16" s="455"/>
      <c r="AR16" s="455"/>
      <c r="AS16" s="455"/>
      <c r="AT16" s="455"/>
      <c r="AU16" s="455"/>
      <c r="AV16" s="455"/>
      <c r="AW16" s="455"/>
      <c r="AX16" s="455"/>
      <c r="AY16" s="455"/>
      <c r="AZ16" s="456"/>
      <c r="BA16" s="1462">
        <v>0</v>
      </c>
      <c r="BB16" s="948"/>
      <c r="BC16" s="948"/>
      <c r="BD16" s="948"/>
      <c r="BE16" s="948"/>
      <c r="BF16" s="948"/>
      <c r="BG16" s="948"/>
      <c r="BH16" s="948"/>
      <c r="BI16" s="948"/>
      <c r="BJ16" s="948"/>
      <c r="BK16" s="948"/>
      <c r="BL16" s="948"/>
      <c r="BM16" s="948"/>
      <c r="BN16" s="948"/>
      <c r="BO16" s="948"/>
      <c r="BP16" s="948"/>
      <c r="BQ16" s="948"/>
      <c r="BR16" s="948"/>
      <c r="BS16" s="948"/>
      <c r="BT16" s="948"/>
      <c r="BU16" s="948"/>
      <c r="BV16" s="948"/>
      <c r="BW16" s="948"/>
      <c r="BX16" s="948"/>
      <c r="BY16" s="948"/>
      <c r="BZ16" s="948"/>
      <c r="CA16" s="948"/>
      <c r="CB16" s="949"/>
      <c r="CC16" s="947">
        <v>0</v>
      </c>
      <c r="CD16" s="948"/>
      <c r="CE16" s="948"/>
      <c r="CF16" s="948"/>
      <c r="CG16" s="948"/>
      <c r="CH16" s="948"/>
      <c r="CI16" s="948"/>
      <c r="CJ16" s="948"/>
      <c r="CK16" s="948"/>
      <c r="CL16" s="948"/>
      <c r="CM16" s="948"/>
      <c r="CN16" s="948"/>
      <c r="CO16" s="948"/>
      <c r="CP16" s="948"/>
      <c r="CQ16" s="948"/>
      <c r="CR16" s="948"/>
      <c r="CS16" s="948"/>
      <c r="CT16" s="948"/>
      <c r="CU16" s="948"/>
      <c r="CV16" s="948"/>
      <c r="CW16" s="948"/>
      <c r="CX16" s="948"/>
      <c r="CY16" s="948"/>
      <c r="CZ16" s="948"/>
      <c r="DA16" s="948"/>
      <c r="DB16" s="948"/>
      <c r="DC16" s="948"/>
      <c r="DD16" s="949"/>
      <c r="DE16" s="947">
        <v>0</v>
      </c>
      <c r="DF16" s="948"/>
      <c r="DG16" s="948"/>
      <c r="DH16" s="948"/>
      <c r="DI16" s="948"/>
      <c r="DJ16" s="948"/>
      <c r="DK16" s="948"/>
      <c r="DL16" s="948"/>
      <c r="DM16" s="948"/>
      <c r="DN16" s="948"/>
      <c r="DO16" s="948"/>
      <c r="DP16" s="948"/>
      <c r="DQ16" s="948"/>
      <c r="DR16" s="948"/>
      <c r="DS16" s="948"/>
      <c r="DT16" s="948"/>
      <c r="DU16" s="948"/>
      <c r="DV16" s="948"/>
      <c r="DW16" s="948"/>
      <c r="DX16" s="948"/>
      <c r="DY16" s="948"/>
      <c r="DZ16" s="948"/>
      <c r="EA16" s="948"/>
      <c r="EB16" s="948"/>
      <c r="EC16" s="948"/>
      <c r="ED16" s="948"/>
      <c r="EE16" s="948"/>
      <c r="EF16" s="1467"/>
    </row>
    <row r="17" spans="1:136" s="55" customFormat="1" ht="14.25" customHeight="1" x14ac:dyDescent="0.25">
      <c r="A17" s="25"/>
      <c r="B17" s="1460"/>
      <c r="C17" s="1460"/>
      <c r="D17" s="1460"/>
      <c r="E17" s="1460"/>
      <c r="F17" s="1460"/>
      <c r="G17" s="1460"/>
      <c r="H17" s="1460"/>
      <c r="I17" s="1460"/>
      <c r="J17" s="1460"/>
      <c r="K17" s="1460"/>
      <c r="L17" s="1460"/>
      <c r="M17" s="1460"/>
      <c r="N17" s="1460"/>
      <c r="O17" s="1460"/>
      <c r="P17" s="1460"/>
      <c r="Q17" s="1460"/>
      <c r="R17" s="1460"/>
      <c r="S17" s="1460"/>
      <c r="T17" s="1460"/>
      <c r="U17" s="1460"/>
      <c r="V17" s="1460"/>
      <c r="W17" s="1460"/>
      <c r="X17" s="1460"/>
      <c r="Y17" s="1460"/>
      <c r="Z17" s="1460"/>
      <c r="AA17" s="1460"/>
      <c r="AB17" s="1460"/>
      <c r="AC17" s="1460"/>
      <c r="AD17" s="1460"/>
      <c r="AE17" s="1460"/>
      <c r="AF17" s="1460"/>
      <c r="AG17" s="1460"/>
      <c r="AH17" s="1460"/>
      <c r="AI17" s="1460"/>
      <c r="AJ17" s="1460"/>
      <c r="AK17" s="1460"/>
      <c r="AL17" s="1460"/>
      <c r="AM17" s="1461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9"/>
      <c r="BA17" s="1469"/>
      <c r="BB17" s="1470"/>
      <c r="BC17" s="1470"/>
      <c r="BD17" s="1470"/>
      <c r="BE17" s="1470"/>
      <c r="BF17" s="1470"/>
      <c r="BG17" s="1470"/>
      <c r="BH17" s="1470"/>
      <c r="BI17" s="1470"/>
      <c r="BJ17" s="1470"/>
      <c r="BK17" s="1470"/>
      <c r="BL17" s="1470"/>
      <c r="BM17" s="1470"/>
      <c r="BN17" s="1470"/>
      <c r="BO17" s="1470"/>
      <c r="BP17" s="1470"/>
      <c r="BQ17" s="1470"/>
      <c r="BR17" s="1470"/>
      <c r="BS17" s="1470"/>
      <c r="BT17" s="1470"/>
      <c r="BU17" s="1470"/>
      <c r="BV17" s="1470"/>
      <c r="BW17" s="1470"/>
      <c r="BX17" s="1470"/>
      <c r="BY17" s="1470"/>
      <c r="BZ17" s="1470"/>
      <c r="CA17" s="1470"/>
      <c r="CB17" s="1471"/>
      <c r="CC17" s="1472"/>
      <c r="CD17" s="1470"/>
      <c r="CE17" s="1470"/>
      <c r="CF17" s="1470"/>
      <c r="CG17" s="1470"/>
      <c r="CH17" s="1470"/>
      <c r="CI17" s="1470"/>
      <c r="CJ17" s="1470"/>
      <c r="CK17" s="1470"/>
      <c r="CL17" s="1470"/>
      <c r="CM17" s="1470"/>
      <c r="CN17" s="1470"/>
      <c r="CO17" s="1470"/>
      <c r="CP17" s="1470"/>
      <c r="CQ17" s="1470"/>
      <c r="CR17" s="1470"/>
      <c r="CS17" s="1470"/>
      <c r="CT17" s="1470"/>
      <c r="CU17" s="1470"/>
      <c r="CV17" s="1470"/>
      <c r="CW17" s="1470"/>
      <c r="CX17" s="1470"/>
      <c r="CY17" s="1470"/>
      <c r="CZ17" s="1470"/>
      <c r="DA17" s="1470"/>
      <c r="DB17" s="1470"/>
      <c r="DC17" s="1470"/>
      <c r="DD17" s="1471"/>
      <c r="DE17" s="1472"/>
      <c r="DF17" s="1470"/>
      <c r="DG17" s="1470"/>
      <c r="DH17" s="1470"/>
      <c r="DI17" s="1470"/>
      <c r="DJ17" s="1470"/>
      <c r="DK17" s="1470"/>
      <c r="DL17" s="1470"/>
      <c r="DM17" s="1470"/>
      <c r="DN17" s="1470"/>
      <c r="DO17" s="1470"/>
      <c r="DP17" s="1470"/>
      <c r="DQ17" s="1470"/>
      <c r="DR17" s="1470"/>
      <c r="DS17" s="1470"/>
      <c r="DT17" s="1470"/>
      <c r="DU17" s="1470"/>
      <c r="DV17" s="1470"/>
      <c r="DW17" s="1470"/>
      <c r="DX17" s="1470"/>
      <c r="DY17" s="1470"/>
      <c r="DZ17" s="1470"/>
      <c r="EA17" s="1470"/>
      <c r="EB17" s="1470"/>
      <c r="EC17" s="1470"/>
      <c r="ED17" s="1470"/>
      <c r="EE17" s="1470"/>
      <c r="EF17" s="1473"/>
    </row>
    <row r="18" spans="1:136" s="55" customFormat="1" ht="14.25" customHeight="1" x14ac:dyDescent="0.25">
      <c r="A18" s="24"/>
      <c r="B18" s="1458" t="s">
        <v>99</v>
      </c>
      <c r="C18" s="1458"/>
      <c r="D18" s="1458"/>
      <c r="E18" s="1458"/>
      <c r="F18" s="1458"/>
      <c r="G18" s="1458"/>
      <c r="H18" s="1458"/>
      <c r="I18" s="1458"/>
      <c r="J18" s="1458"/>
      <c r="K18" s="1458"/>
      <c r="L18" s="1458"/>
      <c r="M18" s="1458"/>
      <c r="N18" s="1458"/>
      <c r="O18" s="1458"/>
      <c r="P18" s="1458"/>
      <c r="Q18" s="1458"/>
      <c r="R18" s="1458"/>
      <c r="S18" s="1458"/>
      <c r="T18" s="1458"/>
      <c r="U18" s="1458"/>
      <c r="V18" s="1458"/>
      <c r="W18" s="1458"/>
      <c r="X18" s="1458"/>
      <c r="Y18" s="1458"/>
      <c r="Z18" s="1458"/>
      <c r="AA18" s="1458"/>
      <c r="AB18" s="1458"/>
      <c r="AC18" s="1458"/>
      <c r="AD18" s="1458"/>
      <c r="AE18" s="1458"/>
      <c r="AF18" s="1458"/>
      <c r="AG18" s="1458"/>
      <c r="AH18" s="1458"/>
      <c r="AI18" s="1458"/>
      <c r="AJ18" s="1458"/>
      <c r="AK18" s="1458"/>
      <c r="AL18" s="1458"/>
      <c r="AM18" s="1459"/>
      <c r="AN18" s="455" t="s">
        <v>270</v>
      </c>
      <c r="AO18" s="455"/>
      <c r="AP18" s="455"/>
      <c r="AQ18" s="455"/>
      <c r="AR18" s="455"/>
      <c r="AS18" s="455"/>
      <c r="AT18" s="455"/>
      <c r="AU18" s="455"/>
      <c r="AV18" s="455"/>
      <c r="AW18" s="455"/>
      <c r="AX18" s="455"/>
      <c r="AY18" s="455"/>
      <c r="AZ18" s="456"/>
      <c r="BA18" s="1462">
        <v>0</v>
      </c>
      <c r="BB18" s="948"/>
      <c r="BC18" s="948"/>
      <c r="BD18" s="948"/>
      <c r="BE18" s="948"/>
      <c r="BF18" s="948"/>
      <c r="BG18" s="948"/>
      <c r="BH18" s="948"/>
      <c r="BI18" s="948"/>
      <c r="BJ18" s="948"/>
      <c r="BK18" s="948"/>
      <c r="BL18" s="948"/>
      <c r="BM18" s="948"/>
      <c r="BN18" s="948"/>
      <c r="BO18" s="948"/>
      <c r="BP18" s="948"/>
      <c r="BQ18" s="948"/>
      <c r="BR18" s="948"/>
      <c r="BS18" s="948"/>
      <c r="BT18" s="948"/>
      <c r="BU18" s="948"/>
      <c r="BV18" s="948"/>
      <c r="BW18" s="948"/>
      <c r="BX18" s="948"/>
      <c r="BY18" s="948"/>
      <c r="BZ18" s="948"/>
      <c r="CA18" s="948"/>
      <c r="CB18" s="949"/>
      <c r="CC18" s="947">
        <v>0</v>
      </c>
      <c r="CD18" s="948"/>
      <c r="CE18" s="948"/>
      <c r="CF18" s="948"/>
      <c r="CG18" s="948"/>
      <c r="CH18" s="948"/>
      <c r="CI18" s="948"/>
      <c r="CJ18" s="948"/>
      <c r="CK18" s="948"/>
      <c r="CL18" s="948"/>
      <c r="CM18" s="948"/>
      <c r="CN18" s="948"/>
      <c r="CO18" s="948"/>
      <c r="CP18" s="948"/>
      <c r="CQ18" s="948"/>
      <c r="CR18" s="948"/>
      <c r="CS18" s="948"/>
      <c r="CT18" s="948"/>
      <c r="CU18" s="948"/>
      <c r="CV18" s="948"/>
      <c r="CW18" s="948"/>
      <c r="CX18" s="948"/>
      <c r="CY18" s="948"/>
      <c r="CZ18" s="948"/>
      <c r="DA18" s="948"/>
      <c r="DB18" s="948"/>
      <c r="DC18" s="948"/>
      <c r="DD18" s="949"/>
      <c r="DE18" s="947">
        <v>0</v>
      </c>
      <c r="DF18" s="948"/>
      <c r="DG18" s="948"/>
      <c r="DH18" s="948"/>
      <c r="DI18" s="948"/>
      <c r="DJ18" s="948"/>
      <c r="DK18" s="948"/>
      <c r="DL18" s="948"/>
      <c r="DM18" s="948"/>
      <c r="DN18" s="948"/>
      <c r="DO18" s="948"/>
      <c r="DP18" s="948"/>
      <c r="DQ18" s="948"/>
      <c r="DR18" s="948"/>
      <c r="DS18" s="948"/>
      <c r="DT18" s="948"/>
      <c r="DU18" s="948"/>
      <c r="DV18" s="948"/>
      <c r="DW18" s="948"/>
      <c r="DX18" s="948"/>
      <c r="DY18" s="948"/>
      <c r="DZ18" s="948"/>
      <c r="EA18" s="948"/>
      <c r="EB18" s="948"/>
      <c r="EC18" s="948"/>
      <c r="ED18" s="948"/>
      <c r="EE18" s="948"/>
      <c r="EF18" s="1467"/>
    </row>
    <row r="19" spans="1:136" s="55" customFormat="1" ht="14.25" customHeight="1" x14ac:dyDescent="0.25">
      <c r="A19" s="25"/>
      <c r="B19" s="1460"/>
      <c r="C19" s="1460"/>
      <c r="D19" s="1460"/>
      <c r="E19" s="1460"/>
      <c r="F19" s="1460"/>
      <c r="G19" s="1460"/>
      <c r="H19" s="1460"/>
      <c r="I19" s="1460"/>
      <c r="J19" s="1460"/>
      <c r="K19" s="1460"/>
      <c r="L19" s="1460"/>
      <c r="M19" s="1460"/>
      <c r="N19" s="1460"/>
      <c r="O19" s="1460"/>
      <c r="P19" s="1460"/>
      <c r="Q19" s="1460"/>
      <c r="R19" s="1460"/>
      <c r="S19" s="1460"/>
      <c r="T19" s="1460"/>
      <c r="U19" s="1460"/>
      <c r="V19" s="1460"/>
      <c r="W19" s="1460"/>
      <c r="X19" s="1460"/>
      <c r="Y19" s="1460"/>
      <c r="Z19" s="1460"/>
      <c r="AA19" s="1460"/>
      <c r="AB19" s="1460"/>
      <c r="AC19" s="1460"/>
      <c r="AD19" s="1460"/>
      <c r="AE19" s="1460"/>
      <c r="AF19" s="1460"/>
      <c r="AG19" s="1460"/>
      <c r="AH19" s="1460"/>
      <c r="AI19" s="1460"/>
      <c r="AJ19" s="1460"/>
      <c r="AK19" s="1460"/>
      <c r="AL19" s="1460"/>
      <c r="AM19" s="1461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9"/>
      <c r="BA19" s="1469"/>
      <c r="BB19" s="1470"/>
      <c r="BC19" s="1470"/>
      <c r="BD19" s="1470"/>
      <c r="BE19" s="1470"/>
      <c r="BF19" s="1470"/>
      <c r="BG19" s="1470"/>
      <c r="BH19" s="1470"/>
      <c r="BI19" s="1470"/>
      <c r="BJ19" s="1470"/>
      <c r="BK19" s="1470"/>
      <c r="BL19" s="1470"/>
      <c r="BM19" s="1470"/>
      <c r="BN19" s="1470"/>
      <c r="BO19" s="1470"/>
      <c r="BP19" s="1470"/>
      <c r="BQ19" s="1470"/>
      <c r="BR19" s="1470"/>
      <c r="BS19" s="1470"/>
      <c r="BT19" s="1470"/>
      <c r="BU19" s="1470"/>
      <c r="BV19" s="1470"/>
      <c r="BW19" s="1470"/>
      <c r="BX19" s="1470"/>
      <c r="BY19" s="1470"/>
      <c r="BZ19" s="1470"/>
      <c r="CA19" s="1470"/>
      <c r="CB19" s="1471"/>
      <c r="CC19" s="1472"/>
      <c r="CD19" s="1470"/>
      <c r="CE19" s="1470"/>
      <c r="CF19" s="1470"/>
      <c r="CG19" s="1470"/>
      <c r="CH19" s="1470"/>
      <c r="CI19" s="1470"/>
      <c r="CJ19" s="1470"/>
      <c r="CK19" s="1470"/>
      <c r="CL19" s="1470"/>
      <c r="CM19" s="1470"/>
      <c r="CN19" s="1470"/>
      <c r="CO19" s="1470"/>
      <c r="CP19" s="1470"/>
      <c r="CQ19" s="1470"/>
      <c r="CR19" s="1470"/>
      <c r="CS19" s="1470"/>
      <c r="CT19" s="1470"/>
      <c r="CU19" s="1470"/>
      <c r="CV19" s="1470"/>
      <c r="CW19" s="1470"/>
      <c r="CX19" s="1470"/>
      <c r="CY19" s="1470"/>
      <c r="CZ19" s="1470"/>
      <c r="DA19" s="1470"/>
      <c r="DB19" s="1470"/>
      <c r="DC19" s="1470"/>
      <c r="DD19" s="1471"/>
      <c r="DE19" s="1472"/>
      <c r="DF19" s="1470"/>
      <c r="DG19" s="1470"/>
      <c r="DH19" s="1470"/>
      <c r="DI19" s="1470"/>
      <c r="DJ19" s="1470"/>
      <c r="DK19" s="1470"/>
      <c r="DL19" s="1470"/>
      <c r="DM19" s="1470"/>
      <c r="DN19" s="1470"/>
      <c r="DO19" s="1470"/>
      <c r="DP19" s="1470"/>
      <c r="DQ19" s="1470"/>
      <c r="DR19" s="1470"/>
      <c r="DS19" s="1470"/>
      <c r="DT19" s="1470"/>
      <c r="DU19" s="1470"/>
      <c r="DV19" s="1470"/>
      <c r="DW19" s="1470"/>
      <c r="DX19" s="1470"/>
      <c r="DY19" s="1470"/>
      <c r="DZ19" s="1470"/>
      <c r="EA19" s="1470"/>
      <c r="EB19" s="1470"/>
      <c r="EC19" s="1470"/>
      <c r="ED19" s="1470"/>
      <c r="EE19" s="1470"/>
      <c r="EF19" s="1473"/>
    </row>
    <row r="20" spans="1:136" s="55" customFormat="1" ht="14.25" customHeight="1" x14ac:dyDescent="0.25">
      <c r="A20" s="24"/>
      <c r="B20" s="1458" t="s">
        <v>180</v>
      </c>
      <c r="C20" s="1458"/>
      <c r="D20" s="1458"/>
      <c r="E20" s="1458"/>
      <c r="F20" s="1458"/>
      <c r="G20" s="1458"/>
      <c r="H20" s="1458"/>
      <c r="I20" s="1458"/>
      <c r="J20" s="1458"/>
      <c r="K20" s="1458"/>
      <c r="L20" s="1458"/>
      <c r="M20" s="1458"/>
      <c r="N20" s="1458"/>
      <c r="O20" s="1458"/>
      <c r="P20" s="1458"/>
      <c r="Q20" s="1458"/>
      <c r="R20" s="1458"/>
      <c r="S20" s="1458"/>
      <c r="T20" s="1458"/>
      <c r="U20" s="1458"/>
      <c r="V20" s="1458"/>
      <c r="W20" s="1458"/>
      <c r="X20" s="1458"/>
      <c r="Y20" s="1458"/>
      <c r="Z20" s="1458"/>
      <c r="AA20" s="1458"/>
      <c r="AB20" s="1458"/>
      <c r="AC20" s="1458"/>
      <c r="AD20" s="1458"/>
      <c r="AE20" s="1458"/>
      <c r="AF20" s="1458"/>
      <c r="AG20" s="1458"/>
      <c r="AH20" s="1458"/>
      <c r="AI20" s="1458"/>
      <c r="AJ20" s="1458"/>
      <c r="AK20" s="1458"/>
      <c r="AL20" s="1458"/>
      <c r="AM20" s="1459"/>
      <c r="AN20" s="455" t="s">
        <v>271</v>
      </c>
      <c r="AO20" s="455"/>
      <c r="AP20" s="455"/>
      <c r="AQ20" s="455"/>
      <c r="AR20" s="455"/>
      <c r="AS20" s="455"/>
      <c r="AT20" s="455"/>
      <c r="AU20" s="455"/>
      <c r="AV20" s="455"/>
      <c r="AW20" s="455"/>
      <c r="AX20" s="455"/>
      <c r="AY20" s="455"/>
      <c r="AZ20" s="456"/>
      <c r="BA20" s="1462">
        <v>0</v>
      </c>
      <c r="BB20" s="948"/>
      <c r="BC20" s="948"/>
      <c r="BD20" s="948"/>
      <c r="BE20" s="948"/>
      <c r="BF20" s="948"/>
      <c r="BG20" s="948"/>
      <c r="BH20" s="948"/>
      <c r="BI20" s="948"/>
      <c r="BJ20" s="948"/>
      <c r="BK20" s="948"/>
      <c r="BL20" s="948"/>
      <c r="BM20" s="948"/>
      <c r="BN20" s="948"/>
      <c r="BO20" s="948"/>
      <c r="BP20" s="948"/>
      <c r="BQ20" s="948"/>
      <c r="BR20" s="948"/>
      <c r="BS20" s="948"/>
      <c r="BT20" s="948"/>
      <c r="BU20" s="948"/>
      <c r="BV20" s="948"/>
      <c r="BW20" s="948"/>
      <c r="BX20" s="948"/>
      <c r="BY20" s="948"/>
      <c r="BZ20" s="948"/>
      <c r="CA20" s="948"/>
      <c r="CB20" s="949"/>
      <c r="CC20" s="947">
        <v>0</v>
      </c>
      <c r="CD20" s="948"/>
      <c r="CE20" s="948"/>
      <c r="CF20" s="948"/>
      <c r="CG20" s="948"/>
      <c r="CH20" s="948"/>
      <c r="CI20" s="948"/>
      <c r="CJ20" s="948"/>
      <c r="CK20" s="948"/>
      <c r="CL20" s="948"/>
      <c r="CM20" s="948"/>
      <c r="CN20" s="948"/>
      <c r="CO20" s="948"/>
      <c r="CP20" s="948"/>
      <c r="CQ20" s="948"/>
      <c r="CR20" s="948"/>
      <c r="CS20" s="948"/>
      <c r="CT20" s="948"/>
      <c r="CU20" s="948"/>
      <c r="CV20" s="948"/>
      <c r="CW20" s="948"/>
      <c r="CX20" s="948"/>
      <c r="CY20" s="948"/>
      <c r="CZ20" s="948"/>
      <c r="DA20" s="948"/>
      <c r="DB20" s="948"/>
      <c r="DC20" s="948"/>
      <c r="DD20" s="949"/>
      <c r="DE20" s="947">
        <v>0</v>
      </c>
      <c r="DF20" s="948"/>
      <c r="DG20" s="948"/>
      <c r="DH20" s="948"/>
      <c r="DI20" s="948"/>
      <c r="DJ20" s="948"/>
      <c r="DK20" s="948"/>
      <c r="DL20" s="948"/>
      <c r="DM20" s="948"/>
      <c r="DN20" s="948"/>
      <c r="DO20" s="948"/>
      <c r="DP20" s="948"/>
      <c r="DQ20" s="948"/>
      <c r="DR20" s="948"/>
      <c r="DS20" s="948"/>
      <c r="DT20" s="948"/>
      <c r="DU20" s="948"/>
      <c r="DV20" s="948"/>
      <c r="DW20" s="948"/>
      <c r="DX20" s="948"/>
      <c r="DY20" s="948"/>
      <c r="DZ20" s="948"/>
      <c r="EA20" s="948"/>
      <c r="EB20" s="948"/>
      <c r="EC20" s="948"/>
      <c r="ED20" s="948"/>
      <c r="EE20" s="948"/>
      <c r="EF20" s="1467"/>
    </row>
    <row r="21" spans="1:136" s="55" customFormat="1" ht="14.25" customHeight="1" x14ac:dyDescent="0.25">
      <c r="A21" s="25"/>
      <c r="B21" s="1460"/>
      <c r="C21" s="1460"/>
      <c r="D21" s="1460"/>
      <c r="E21" s="1460"/>
      <c r="F21" s="1460"/>
      <c r="G21" s="1460"/>
      <c r="H21" s="1460"/>
      <c r="I21" s="1460"/>
      <c r="J21" s="1460"/>
      <c r="K21" s="1460"/>
      <c r="L21" s="1460"/>
      <c r="M21" s="1460"/>
      <c r="N21" s="1460"/>
      <c r="O21" s="1460"/>
      <c r="P21" s="1460"/>
      <c r="Q21" s="1460"/>
      <c r="R21" s="1460"/>
      <c r="S21" s="1460"/>
      <c r="T21" s="1460"/>
      <c r="U21" s="1460"/>
      <c r="V21" s="1460"/>
      <c r="W21" s="1460"/>
      <c r="X21" s="1460"/>
      <c r="Y21" s="1460"/>
      <c r="Z21" s="1460"/>
      <c r="AA21" s="1460"/>
      <c r="AB21" s="1460"/>
      <c r="AC21" s="1460"/>
      <c r="AD21" s="1460"/>
      <c r="AE21" s="1460"/>
      <c r="AF21" s="1460"/>
      <c r="AG21" s="1460"/>
      <c r="AH21" s="1460"/>
      <c r="AI21" s="1460"/>
      <c r="AJ21" s="1460"/>
      <c r="AK21" s="1460"/>
      <c r="AL21" s="1460"/>
      <c r="AM21" s="1461"/>
      <c r="AN21" s="458"/>
      <c r="AO21" s="458"/>
      <c r="AP21" s="458"/>
      <c r="AQ21" s="458"/>
      <c r="AR21" s="458"/>
      <c r="AS21" s="458"/>
      <c r="AT21" s="458"/>
      <c r="AU21" s="458"/>
      <c r="AV21" s="458"/>
      <c r="AW21" s="458"/>
      <c r="AX21" s="458"/>
      <c r="AY21" s="458"/>
      <c r="AZ21" s="459"/>
      <c r="BA21" s="1469"/>
      <c r="BB21" s="1470"/>
      <c r="BC21" s="1470"/>
      <c r="BD21" s="1470"/>
      <c r="BE21" s="1470"/>
      <c r="BF21" s="1470"/>
      <c r="BG21" s="1470"/>
      <c r="BH21" s="1470"/>
      <c r="BI21" s="1470"/>
      <c r="BJ21" s="1470"/>
      <c r="BK21" s="1470"/>
      <c r="BL21" s="1470"/>
      <c r="BM21" s="1470"/>
      <c r="BN21" s="1470"/>
      <c r="BO21" s="1470"/>
      <c r="BP21" s="1470"/>
      <c r="BQ21" s="1470"/>
      <c r="BR21" s="1470"/>
      <c r="BS21" s="1470"/>
      <c r="BT21" s="1470"/>
      <c r="BU21" s="1470"/>
      <c r="BV21" s="1470"/>
      <c r="BW21" s="1470"/>
      <c r="BX21" s="1470"/>
      <c r="BY21" s="1470"/>
      <c r="BZ21" s="1470"/>
      <c r="CA21" s="1470"/>
      <c r="CB21" s="1471"/>
      <c r="CC21" s="1472"/>
      <c r="CD21" s="1470"/>
      <c r="CE21" s="1470"/>
      <c r="CF21" s="1470"/>
      <c r="CG21" s="1470"/>
      <c r="CH21" s="1470"/>
      <c r="CI21" s="1470"/>
      <c r="CJ21" s="1470"/>
      <c r="CK21" s="1470"/>
      <c r="CL21" s="1470"/>
      <c r="CM21" s="1470"/>
      <c r="CN21" s="1470"/>
      <c r="CO21" s="1470"/>
      <c r="CP21" s="1470"/>
      <c r="CQ21" s="1470"/>
      <c r="CR21" s="1470"/>
      <c r="CS21" s="1470"/>
      <c r="CT21" s="1470"/>
      <c r="CU21" s="1470"/>
      <c r="CV21" s="1470"/>
      <c r="CW21" s="1470"/>
      <c r="CX21" s="1470"/>
      <c r="CY21" s="1470"/>
      <c r="CZ21" s="1470"/>
      <c r="DA21" s="1470"/>
      <c r="DB21" s="1470"/>
      <c r="DC21" s="1470"/>
      <c r="DD21" s="1471"/>
      <c r="DE21" s="1472"/>
      <c r="DF21" s="1470"/>
      <c r="DG21" s="1470"/>
      <c r="DH21" s="1470"/>
      <c r="DI21" s="1470"/>
      <c r="DJ21" s="1470"/>
      <c r="DK21" s="1470"/>
      <c r="DL21" s="1470"/>
      <c r="DM21" s="1470"/>
      <c r="DN21" s="1470"/>
      <c r="DO21" s="1470"/>
      <c r="DP21" s="1470"/>
      <c r="DQ21" s="1470"/>
      <c r="DR21" s="1470"/>
      <c r="DS21" s="1470"/>
      <c r="DT21" s="1470"/>
      <c r="DU21" s="1470"/>
      <c r="DV21" s="1470"/>
      <c r="DW21" s="1470"/>
      <c r="DX21" s="1470"/>
      <c r="DY21" s="1470"/>
      <c r="DZ21" s="1470"/>
      <c r="EA21" s="1470"/>
      <c r="EB21" s="1470"/>
      <c r="EC21" s="1470"/>
      <c r="ED21" s="1470"/>
      <c r="EE21" s="1470"/>
      <c r="EF21" s="1473"/>
    </row>
    <row r="22" spans="1:136" s="55" customFormat="1" ht="14.25" customHeight="1" x14ac:dyDescent="0.25">
      <c r="A22" s="24"/>
      <c r="B22" s="1458" t="s">
        <v>181</v>
      </c>
      <c r="C22" s="1458"/>
      <c r="D22" s="1458"/>
      <c r="E22" s="1458"/>
      <c r="F22" s="1458"/>
      <c r="G22" s="1458"/>
      <c r="H22" s="1458"/>
      <c r="I22" s="1458"/>
      <c r="J22" s="1458"/>
      <c r="K22" s="1458"/>
      <c r="L22" s="1458"/>
      <c r="M22" s="1458"/>
      <c r="N22" s="1458"/>
      <c r="O22" s="1458"/>
      <c r="P22" s="1458"/>
      <c r="Q22" s="1458"/>
      <c r="R22" s="1458"/>
      <c r="S22" s="1458"/>
      <c r="T22" s="1458"/>
      <c r="U22" s="1458"/>
      <c r="V22" s="1458"/>
      <c r="W22" s="1458"/>
      <c r="X22" s="1458"/>
      <c r="Y22" s="1458"/>
      <c r="Z22" s="1458"/>
      <c r="AA22" s="1458"/>
      <c r="AB22" s="1458"/>
      <c r="AC22" s="1458"/>
      <c r="AD22" s="1458"/>
      <c r="AE22" s="1458"/>
      <c r="AF22" s="1458"/>
      <c r="AG22" s="1458"/>
      <c r="AH22" s="1458"/>
      <c r="AI22" s="1458"/>
      <c r="AJ22" s="1458"/>
      <c r="AK22" s="1458"/>
      <c r="AL22" s="1458"/>
      <c r="AM22" s="1459"/>
      <c r="AN22" s="455" t="s">
        <v>272</v>
      </c>
      <c r="AO22" s="455"/>
      <c r="AP22" s="455"/>
      <c r="AQ22" s="455"/>
      <c r="AR22" s="455"/>
      <c r="AS22" s="455"/>
      <c r="AT22" s="455"/>
      <c r="AU22" s="455"/>
      <c r="AV22" s="455"/>
      <c r="AW22" s="455"/>
      <c r="AX22" s="455"/>
      <c r="AY22" s="455"/>
      <c r="AZ22" s="456"/>
      <c r="BA22" s="1462">
        <v>0</v>
      </c>
      <c r="BB22" s="948"/>
      <c r="BC22" s="948"/>
      <c r="BD22" s="948"/>
      <c r="BE22" s="948"/>
      <c r="BF22" s="948"/>
      <c r="BG22" s="948"/>
      <c r="BH22" s="948"/>
      <c r="BI22" s="948"/>
      <c r="BJ22" s="948"/>
      <c r="BK22" s="948"/>
      <c r="BL22" s="948"/>
      <c r="BM22" s="948"/>
      <c r="BN22" s="948"/>
      <c r="BO22" s="948"/>
      <c r="BP22" s="948"/>
      <c r="BQ22" s="948"/>
      <c r="BR22" s="948"/>
      <c r="BS22" s="948"/>
      <c r="BT22" s="948"/>
      <c r="BU22" s="948"/>
      <c r="BV22" s="948"/>
      <c r="BW22" s="948"/>
      <c r="BX22" s="948"/>
      <c r="BY22" s="948"/>
      <c r="BZ22" s="948"/>
      <c r="CA22" s="948"/>
      <c r="CB22" s="949"/>
      <c r="CC22" s="947">
        <v>0</v>
      </c>
      <c r="CD22" s="948"/>
      <c r="CE22" s="948"/>
      <c r="CF22" s="948"/>
      <c r="CG22" s="948"/>
      <c r="CH22" s="948"/>
      <c r="CI22" s="948"/>
      <c r="CJ22" s="948"/>
      <c r="CK22" s="948"/>
      <c r="CL22" s="948"/>
      <c r="CM22" s="948"/>
      <c r="CN22" s="948"/>
      <c r="CO22" s="948"/>
      <c r="CP22" s="948"/>
      <c r="CQ22" s="948"/>
      <c r="CR22" s="948"/>
      <c r="CS22" s="948"/>
      <c r="CT22" s="948"/>
      <c r="CU22" s="948"/>
      <c r="CV22" s="948"/>
      <c r="CW22" s="948"/>
      <c r="CX22" s="948"/>
      <c r="CY22" s="948"/>
      <c r="CZ22" s="948"/>
      <c r="DA22" s="948"/>
      <c r="DB22" s="948"/>
      <c r="DC22" s="948"/>
      <c r="DD22" s="949"/>
      <c r="DE22" s="947">
        <v>0</v>
      </c>
      <c r="DF22" s="948"/>
      <c r="DG22" s="948"/>
      <c r="DH22" s="948"/>
      <c r="DI22" s="948"/>
      <c r="DJ22" s="948"/>
      <c r="DK22" s="948"/>
      <c r="DL22" s="948"/>
      <c r="DM22" s="948"/>
      <c r="DN22" s="948"/>
      <c r="DO22" s="948"/>
      <c r="DP22" s="948"/>
      <c r="DQ22" s="948"/>
      <c r="DR22" s="948"/>
      <c r="DS22" s="948"/>
      <c r="DT22" s="948"/>
      <c r="DU22" s="948"/>
      <c r="DV22" s="948"/>
      <c r="DW22" s="948"/>
      <c r="DX22" s="948"/>
      <c r="DY22" s="948"/>
      <c r="DZ22" s="948"/>
      <c r="EA22" s="948"/>
      <c r="EB22" s="948"/>
      <c r="EC22" s="948"/>
      <c r="ED22" s="948"/>
      <c r="EE22" s="948"/>
      <c r="EF22" s="1467"/>
    </row>
    <row r="23" spans="1:136" s="55" customFormat="1" ht="14.25" customHeight="1" x14ac:dyDescent="0.25">
      <c r="A23" s="25"/>
      <c r="B23" s="1460"/>
      <c r="C23" s="1460"/>
      <c r="D23" s="1460"/>
      <c r="E23" s="1460"/>
      <c r="F23" s="1460"/>
      <c r="G23" s="1460"/>
      <c r="H23" s="1460"/>
      <c r="I23" s="1460"/>
      <c r="J23" s="1460"/>
      <c r="K23" s="1460"/>
      <c r="L23" s="1460"/>
      <c r="M23" s="1460"/>
      <c r="N23" s="1460"/>
      <c r="O23" s="1460"/>
      <c r="P23" s="1460"/>
      <c r="Q23" s="1460"/>
      <c r="R23" s="1460"/>
      <c r="S23" s="1460"/>
      <c r="T23" s="1460"/>
      <c r="U23" s="1460"/>
      <c r="V23" s="1460"/>
      <c r="W23" s="1460"/>
      <c r="X23" s="1460"/>
      <c r="Y23" s="1460"/>
      <c r="Z23" s="1460"/>
      <c r="AA23" s="1460"/>
      <c r="AB23" s="1460"/>
      <c r="AC23" s="1460"/>
      <c r="AD23" s="1460"/>
      <c r="AE23" s="1460"/>
      <c r="AF23" s="1460"/>
      <c r="AG23" s="1460"/>
      <c r="AH23" s="1460"/>
      <c r="AI23" s="1460"/>
      <c r="AJ23" s="1460"/>
      <c r="AK23" s="1460"/>
      <c r="AL23" s="1460"/>
      <c r="AM23" s="1461"/>
      <c r="AN23" s="458"/>
      <c r="AO23" s="458"/>
      <c r="AP23" s="458"/>
      <c r="AQ23" s="458"/>
      <c r="AR23" s="458"/>
      <c r="AS23" s="458"/>
      <c r="AT23" s="458"/>
      <c r="AU23" s="458"/>
      <c r="AV23" s="458"/>
      <c r="AW23" s="458"/>
      <c r="AX23" s="458"/>
      <c r="AY23" s="458"/>
      <c r="AZ23" s="459"/>
      <c r="BA23" s="1469"/>
      <c r="BB23" s="1470"/>
      <c r="BC23" s="1470"/>
      <c r="BD23" s="1470"/>
      <c r="BE23" s="1470"/>
      <c r="BF23" s="1470"/>
      <c r="BG23" s="1470"/>
      <c r="BH23" s="1470"/>
      <c r="BI23" s="1470"/>
      <c r="BJ23" s="1470"/>
      <c r="BK23" s="1470"/>
      <c r="BL23" s="1470"/>
      <c r="BM23" s="1470"/>
      <c r="BN23" s="1470"/>
      <c r="BO23" s="1470"/>
      <c r="BP23" s="1470"/>
      <c r="BQ23" s="1470"/>
      <c r="BR23" s="1470"/>
      <c r="BS23" s="1470"/>
      <c r="BT23" s="1470"/>
      <c r="BU23" s="1470"/>
      <c r="BV23" s="1470"/>
      <c r="BW23" s="1470"/>
      <c r="BX23" s="1470"/>
      <c r="BY23" s="1470"/>
      <c r="BZ23" s="1470"/>
      <c r="CA23" s="1470"/>
      <c r="CB23" s="1471"/>
      <c r="CC23" s="1472"/>
      <c r="CD23" s="1470"/>
      <c r="CE23" s="1470"/>
      <c r="CF23" s="1470"/>
      <c r="CG23" s="1470"/>
      <c r="CH23" s="1470"/>
      <c r="CI23" s="1470"/>
      <c r="CJ23" s="1470"/>
      <c r="CK23" s="1470"/>
      <c r="CL23" s="1470"/>
      <c r="CM23" s="1470"/>
      <c r="CN23" s="1470"/>
      <c r="CO23" s="1470"/>
      <c r="CP23" s="1470"/>
      <c r="CQ23" s="1470"/>
      <c r="CR23" s="1470"/>
      <c r="CS23" s="1470"/>
      <c r="CT23" s="1470"/>
      <c r="CU23" s="1470"/>
      <c r="CV23" s="1470"/>
      <c r="CW23" s="1470"/>
      <c r="CX23" s="1470"/>
      <c r="CY23" s="1470"/>
      <c r="CZ23" s="1470"/>
      <c r="DA23" s="1470"/>
      <c r="DB23" s="1470"/>
      <c r="DC23" s="1470"/>
      <c r="DD23" s="1471"/>
      <c r="DE23" s="1472"/>
      <c r="DF23" s="1470"/>
      <c r="DG23" s="1470"/>
      <c r="DH23" s="1470"/>
      <c r="DI23" s="1470"/>
      <c r="DJ23" s="1470"/>
      <c r="DK23" s="1470"/>
      <c r="DL23" s="1470"/>
      <c r="DM23" s="1470"/>
      <c r="DN23" s="1470"/>
      <c r="DO23" s="1470"/>
      <c r="DP23" s="1470"/>
      <c r="DQ23" s="1470"/>
      <c r="DR23" s="1470"/>
      <c r="DS23" s="1470"/>
      <c r="DT23" s="1470"/>
      <c r="DU23" s="1470"/>
      <c r="DV23" s="1470"/>
      <c r="DW23" s="1470"/>
      <c r="DX23" s="1470"/>
      <c r="DY23" s="1470"/>
      <c r="DZ23" s="1470"/>
      <c r="EA23" s="1470"/>
      <c r="EB23" s="1470"/>
      <c r="EC23" s="1470"/>
      <c r="ED23" s="1470"/>
      <c r="EE23" s="1470"/>
      <c r="EF23" s="1473"/>
    </row>
    <row r="24" spans="1:136" s="55" customFormat="1" ht="14.25" customHeight="1" x14ac:dyDescent="0.25">
      <c r="A24" s="24"/>
      <c r="B24" s="1458" t="s">
        <v>136</v>
      </c>
      <c r="C24" s="1458"/>
      <c r="D24" s="1458"/>
      <c r="E24" s="1458"/>
      <c r="F24" s="1458"/>
      <c r="G24" s="1458"/>
      <c r="H24" s="1458"/>
      <c r="I24" s="1458"/>
      <c r="J24" s="1458"/>
      <c r="K24" s="1458"/>
      <c r="L24" s="1458"/>
      <c r="M24" s="1458"/>
      <c r="N24" s="1458"/>
      <c r="O24" s="1458"/>
      <c r="P24" s="1458"/>
      <c r="Q24" s="1458"/>
      <c r="R24" s="1458"/>
      <c r="S24" s="1458"/>
      <c r="T24" s="1458"/>
      <c r="U24" s="1458"/>
      <c r="V24" s="1458"/>
      <c r="W24" s="1458"/>
      <c r="X24" s="1458"/>
      <c r="Y24" s="1458"/>
      <c r="Z24" s="1458"/>
      <c r="AA24" s="1458"/>
      <c r="AB24" s="1458"/>
      <c r="AC24" s="1458"/>
      <c r="AD24" s="1458"/>
      <c r="AE24" s="1458"/>
      <c r="AF24" s="1458"/>
      <c r="AG24" s="1458"/>
      <c r="AH24" s="1458"/>
      <c r="AI24" s="1458"/>
      <c r="AJ24" s="1458"/>
      <c r="AK24" s="1458"/>
      <c r="AL24" s="1458"/>
      <c r="AM24" s="1459"/>
      <c r="AN24" s="455" t="s">
        <v>273</v>
      </c>
      <c r="AO24" s="455"/>
      <c r="AP24" s="455"/>
      <c r="AQ24" s="455"/>
      <c r="AR24" s="455"/>
      <c r="AS24" s="455"/>
      <c r="AT24" s="455"/>
      <c r="AU24" s="455"/>
      <c r="AV24" s="455"/>
      <c r="AW24" s="455"/>
      <c r="AX24" s="455"/>
      <c r="AY24" s="455"/>
      <c r="AZ24" s="456"/>
      <c r="BA24" s="1462">
        <v>0</v>
      </c>
      <c r="BB24" s="948"/>
      <c r="BC24" s="948"/>
      <c r="BD24" s="948"/>
      <c r="BE24" s="948"/>
      <c r="BF24" s="948"/>
      <c r="BG24" s="948"/>
      <c r="BH24" s="948"/>
      <c r="BI24" s="948"/>
      <c r="BJ24" s="948"/>
      <c r="BK24" s="948"/>
      <c r="BL24" s="948"/>
      <c r="BM24" s="948"/>
      <c r="BN24" s="948"/>
      <c r="BO24" s="948"/>
      <c r="BP24" s="948"/>
      <c r="BQ24" s="948"/>
      <c r="BR24" s="948"/>
      <c r="BS24" s="948"/>
      <c r="BT24" s="948"/>
      <c r="BU24" s="948"/>
      <c r="BV24" s="948"/>
      <c r="BW24" s="948"/>
      <c r="BX24" s="948"/>
      <c r="BY24" s="948"/>
      <c r="BZ24" s="948"/>
      <c r="CA24" s="948"/>
      <c r="CB24" s="949"/>
      <c r="CC24" s="947">
        <v>0</v>
      </c>
      <c r="CD24" s="948"/>
      <c r="CE24" s="948"/>
      <c r="CF24" s="948"/>
      <c r="CG24" s="948"/>
      <c r="CH24" s="948"/>
      <c r="CI24" s="948"/>
      <c r="CJ24" s="948"/>
      <c r="CK24" s="948"/>
      <c r="CL24" s="948"/>
      <c r="CM24" s="948"/>
      <c r="CN24" s="948"/>
      <c r="CO24" s="948"/>
      <c r="CP24" s="948"/>
      <c r="CQ24" s="948"/>
      <c r="CR24" s="948"/>
      <c r="CS24" s="948"/>
      <c r="CT24" s="948"/>
      <c r="CU24" s="948"/>
      <c r="CV24" s="948"/>
      <c r="CW24" s="948"/>
      <c r="CX24" s="948"/>
      <c r="CY24" s="948"/>
      <c r="CZ24" s="948"/>
      <c r="DA24" s="948"/>
      <c r="DB24" s="948"/>
      <c r="DC24" s="948"/>
      <c r="DD24" s="949"/>
      <c r="DE24" s="947">
        <v>0</v>
      </c>
      <c r="DF24" s="948"/>
      <c r="DG24" s="948"/>
      <c r="DH24" s="948"/>
      <c r="DI24" s="948"/>
      <c r="DJ24" s="948"/>
      <c r="DK24" s="948"/>
      <c r="DL24" s="948"/>
      <c r="DM24" s="948"/>
      <c r="DN24" s="948"/>
      <c r="DO24" s="948"/>
      <c r="DP24" s="948"/>
      <c r="DQ24" s="948"/>
      <c r="DR24" s="948"/>
      <c r="DS24" s="948"/>
      <c r="DT24" s="948"/>
      <c r="DU24" s="948"/>
      <c r="DV24" s="948"/>
      <c r="DW24" s="948"/>
      <c r="DX24" s="948"/>
      <c r="DY24" s="948"/>
      <c r="DZ24" s="948"/>
      <c r="EA24" s="948"/>
      <c r="EB24" s="948"/>
      <c r="EC24" s="948"/>
      <c r="ED24" s="948"/>
      <c r="EE24" s="948"/>
      <c r="EF24" s="1467"/>
    </row>
    <row r="25" spans="1:136" s="55" customFormat="1" ht="14.25" customHeight="1" x14ac:dyDescent="0.25">
      <c r="A25" s="25"/>
      <c r="B25" s="1460"/>
      <c r="C25" s="1460"/>
      <c r="D25" s="1460"/>
      <c r="E25" s="1460"/>
      <c r="F25" s="1460"/>
      <c r="G25" s="1460"/>
      <c r="H25" s="1460"/>
      <c r="I25" s="1460"/>
      <c r="J25" s="1460"/>
      <c r="K25" s="1460"/>
      <c r="L25" s="1460"/>
      <c r="M25" s="1460"/>
      <c r="N25" s="1460"/>
      <c r="O25" s="1460"/>
      <c r="P25" s="1460"/>
      <c r="Q25" s="1460"/>
      <c r="R25" s="1460"/>
      <c r="S25" s="1460"/>
      <c r="T25" s="1460"/>
      <c r="U25" s="1460"/>
      <c r="V25" s="1460"/>
      <c r="W25" s="1460"/>
      <c r="X25" s="1460"/>
      <c r="Y25" s="1460"/>
      <c r="Z25" s="1460"/>
      <c r="AA25" s="1460"/>
      <c r="AB25" s="1460"/>
      <c r="AC25" s="1460"/>
      <c r="AD25" s="1460"/>
      <c r="AE25" s="1460"/>
      <c r="AF25" s="1460"/>
      <c r="AG25" s="1460"/>
      <c r="AH25" s="1460"/>
      <c r="AI25" s="1460"/>
      <c r="AJ25" s="1460"/>
      <c r="AK25" s="1460"/>
      <c r="AL25" s="1460"/>
      <c r="AM25" s="1461"/>
      <c r="AN25" s="458"/>
      <c r="AO25" s="458"/>
      <c r="AP25" s="458"/>
      <c r="AQ25" s="458"/>
      <c r="AR25" s="458"/>
      <c r="AS25" s="458"/>
      <c r="AT25" s="458"/>
      <c r="AU25" s="458"/>
      <c r="AV25" s="458"/>
      <c r="AW25" s="458"/>
      <c r="AX25" s="458"/>
      <c r="AY25" s="458"/>
      <c r="AZ25" s="459"/>
      <c r="BA25" s="1469"/>
      <c r="BB25" s="1470"/>
      <c r="BC25" s="1470"/>
      <c r="BD25" s="1470"/>
      <c r="BE25" s="1470"/>
      <c r="BF25" s="1470"/>
      <c r="BG25" s="1470"/>
      <c r="BH25" s="1470"/>
      <c r="BI25" s="1470"/>
      <c r="BJ25" s="1470"/>
      <c r="BK25" s="1470"/>
      <c r="BL25" s="1470"/>
      <c r="BM25" s="1470"/>
      <c r="BN25" s="1470"/>
      <c r="BO25" s="1470"/>
      <c r="BP25" s="1470"/>
      <c r="BQ25" s="1470"/>
      <c r="BR25" s="1470"/>
      <c r="BS25" s="1470"/>
      <c r="BT25" s="1470"/>
      <c r="BU25" s="1470"/>
      <c r="BV25" s="1470"/>
      <c r="BW25" s="1470"/>
      <c r="BX25" s="1470"/>
      <c r="BY25" s="1470"/>
      <c r="BZ25" s="1470"/>
      <c r="CA25" s="1470"/>
      <c r="CB25" s="1471"/>
      <c r="CC25" s="1472"/>
      <c r="CD25" s="1470"/>
      <c r="CE25" s="1470"/>
      <c r="CF25" s="1470"/>
      <c r="CG25" s="1470"/>
      <c r="CH25" s="1470"/>
      <c r="CI25" s="1470"/>
      <c r="CJ25" s="1470"/>
      <c r="CK25" s="1470"/>
      <c r="CL25" s="1470"/>
      <c r="CM25" s="1470"/>
      <c r="CN25" s="1470"/>
      <c r="CO25" s="1470"/>
      <c r="CP25" s="1470"/>
      <c r="CQ25" s="1470"/>
      <c r="CR25" s="1470"/>
      <c r="CS25" s="1470"/>
      <c r="CT25" s="1470"/>
      <c r="CU25" s="1470"/>
      <c r="CV25" s="1470"/>
      <c r="CW25" s="1470"/>
      <c r="CX25" s="1470"/>
      <c r="CY25" s="1470"/>
      <c r="CZ25" s="1470"/>
      <c r="DA25" s="1470"/>
      <c r="DB25" s="1470"/>
      <c r="DC25" s="1470"/>
      <c r="DD25" s="1471"/>
      <c r="DE25" s="1472"/>
      <c r="DF25" s="1470"/>
      <c r="DG25" s="1470"/>
      <c r="DH25" s="1470"/>
      <c r="DI25" s="1470"/>
      <c r="DJ25" s="1470"/>
      <c r="DK25" s="1470"/>
      <c r="DL25" s="1470"/>
      <c r="DM25" s="1470"/>
      <c r="DN25" s="1470"/>
      <c r="DO25" s="1470"/>
      <c r="DP25" s="1470"/>
      <c r="DQ25" s="1470"/>
      <c r="DR25" s="1470"/>
      <c r="DS25" s="1470"/>
      <c r="DT25" s="1470"/>
      <c r="DU25" s="1470"/>
      <c r="DV25" s="1470"/>
      <c r="DW25" s="1470"/>
      <c r="DX25" s="1470"/>
      <c r="DY25" s="1470"/>
      <c r="DZ25" s="1470"/>
      <c r="EA25" s="1470"/>
      <c r="EB25" s="1470"/>
      <c r="EC25" s="1470"/>
      <c r="ED25" s="1470"/>
      <c r="EE25" s="1470"/>
      <c r="EF25" s="1473"/>
    </row>
    <row r="26" spans="1:136" s="55" customFormat="1" ht="14.25" customHeight="1" x14ac:dyDescent="0.25">
      <c r="A26" s="24"/>
      <c r="B26" s="1458" t="s">
        <v>135</v>
      </c>
      <c r="C26" s="1458"/>
      <c r="D26" s="1458"/>
      <c r="E26" s="1458"/>
      <c r="F26" s="1458"/>
      <c r="G26" s="1458"/>
      <c r="H26" s="1458"/>
      <c r="I26" s="1458"/>
      <c r="J26" s="1458"/>
      <c r="K26" s="1458"/>
      <c r="L26" s="1458"/>
      <c r="M26" s="1458"/>
      <c r="N26" s="1458"/>
      <c r="O26" s="1458"/>
      <c r="P26" s="1458"/>
      <c r="Q26" s="1458"/>
      <c r="R26" s="1458"/>
      <c r="S26" s="1458"/>
      <c r="T26" s="1458"/>
      <c r="U26" s="1458"/>
      <c r="V26" s="1458"/>
      <c r="W26" s="1458"/>
      <c r="X26" s="1458"/>
      <c r="Y26" s="1458"/>
      <c r="Z26" s="1458"/>
      <c r="AA26" s="1458"/>
      <c r="AB26" s="1458"/>
      <c r="AC26" s="1458"/>
      <c r="AD26" s="1458"/>
      <c r="AE26" s="1458"/>
      <c r="AF26" s="1458"/>
      <c r="AG26" s="1458"/>
      <c r="AH26" s="1458"/>
      <c r="AI26" s="1458"/>
      <c r="AJ26" s="1458"/>
      <c r="AK26" s="1458"/>
      <c r="AL26" s="1458"/>
      <c r="AM26" s="1459"/>
      <c r="AN26" s="455"/>
      <c r="AO26" s="455"/>
      <c r="AP26" s="455"/>
      <c r="AQ26" s="455"/>
      <c r="AR26" s="455"/>
      <c r="AS26" s="455"/>
      <c r="AT26" s="455"/>
      <c r="AU26" s="455"/>
      <c r="AV26" s="455"/>
      <c r="AW26" s="455"/>
      <c r="AX26" s="455"/>
      <c r="AY26" s="455"/>
      <c r="AZ26" s="456"/>
      <c r="BA26" s="1462">
        <v>0</v>
      </c>
      <c r="BB26" s="948"/>
      <c r="BC26" s="948"/>
      <c r="BD26" s="948"/>
      <c r="BE26" s="948"/>
      <c r="BF26" s="948"/>
      <c r="BG26" s="948"/>
      <c r="BH26" s="948"/>
      <c r="BI26" s="948"/>
      <c r="BJ26" s="948"/>
      <c r="BK26" s="948"/>
      <c r="BL26" s="948"/>
      <c r="BM26" s="948"/>
      <c r="BN26" s="948"/>
      <c r="BO26" s="948"/>
      <c r="BP26" s="948"/>
      <c r="BQ26" s="948"/>
      <c r="BR26" s="948"/>
      <c r="BS26" s="948"/>
      <c r="BT26" s="948"/>
      <c r="BU26" s="948"/>
      <c r="BV26" s="948"/>
      <c r="BW26" s="948"/>
      <c r="BX26" s="948"/>
      <c r="BY26" s="948"/>
      <c r="BZ26" s="948"/>
      <c r="CA26" s="948"/>
      <c r="CB26" s="949"/>
      <c r="CC26" s="947">
        <v>0</v>
      </c>
      <c r="CD26" s="948"/>
      <c r="CE26" s="948"/>
      <c r="CF26" s="948"/>
      <c r="CG26" s="948"/>
      <c r="CH26" s="948"/>
      <c r="CI26" s="948"/>
      <c r="CJ26" s="948"/>
      <c r="CK26" s="948"/>
      <c r="CL26" s="948"/>
      <c r="CM26" s="948"/>
      <c r="CN26" s="948"/>
      <c r="CO26" s="948"/>
      <c r="CP26" s="948"/>
      <c r="CQ26" s="948"/>
      <c r="CR26" s="948"/>
      <c r="CS26" s="948"/>
      <c r="CT26" s="948"/>
      <c r="CU26" s="948"/>
      <c r="CV26" s="948"/>
      <c r="CW26" s="948"/>
      <c r="CX26" s="948"/>
      <c r="CY26" s="948"/>
      <c r="CZ26" s="948"/>
      <c r="DA26" s="948"/>
      <c r="DB26" s="948"/>
      <c r="DC26" s="948"/>
      <c r="DD26" s="949"/>
      <c r="DE26" s="947">
        <v>0</v>
      </c>
      <c r="DF26" s="948"/>
      <c r="DG26" s="948"/>
      <c r="DH26" s="948"/>
      <c r="DI26" s="948"/>
      <c r="DJ26" s="948"/>
      <c r="DK26" s="948"/>
      <c r="DL26" s="948"/>
      <c r="DM26" s="948"/>
      <c r="DN26" s="948"/>
      <c r="DO26" s="948"/>
      <c r="DP26" s="948"/>
      <c r="DQ26" s="948"/>
      <c r="DR26" s="948"/>
      <c r="DS26" s="948"/>
      <c r="DT26" s="948"/>
      <c r="DU26" s="948"/>
      <c r="DV26" s="948"/>
      <c r="DW26" s="948"/>
      <c r="DX26" s="948"/>
      <c r="DY26" s="948"/>
      <c r="DZ26" s="948"/>
      <c r="EA26" s="948"/>
      <c r="EB26" s="948"/>
      <c r="EC26" s="948"/>
      <c r="ED26" s="948"/>
      <c r="EE26" s="948"/>
      <c r="EF26" s="1467"/>
    </row>
    <row r="27" spans="1:136" s="55" customFormat="1" ht="14.25" customHeight="1" thickBot="1" x14ac:dyDescent="0.3">
      <c r="A27" s="26"/>
      <c r="B27" s="1460"/>
      <c r="C27" s="1460"/>
      <c r="D27" s="1460"/>
      <c r="E27" s="1460"/>
      <c r="F27" s="1460"/>
      <c r="G27" s="1460"/>
      <c r="H27" s="1460"/>
      <c r="I27" s="1460"/>
      <c r="J27" s="1460"/>
      <c r="K27" s="1460"/>
      <c r="L27" s="1460"/>
      <c r="M27" s="1460"/>
      <c r="N27" s="1460"/>
      <c r="O27" s="1460"/>
      <c r="P27" s="1460"/>
      <c r="Q27" s="1460"/>
      <c r="R27" s="1460"/>
      <c r="S27" s="1460"/>
      <c r="T27" s="1460"/>
      <c r="U27" s="1460"/>
      <c r="V27" s="1460"/>
      <c r="W27" s="1460"/>
      <c r="X27" s="1460"/>
      <c r="Y27" s="1460"/>
      <c r="Z27" s="1460"/>
      <c r="AA27" s="1460"/>
      <c r="AB27" s="1460"/>
      <c r="AC27" s="1460"/>
      <c r="AD27" s="1460"/>
      <c r="AE27" s="1460"/>
      <c r="AF27" s="1460"/>
      <c r="AG27" s="1460"/>
      <c r="AH27" s="1460"/>
      <c r="AI27" s="1460"/>
      <c r="AJ27" s="1460"/>
      <c r="AK27" s="1460"/>
      <c r="AL27" s="1460"/>
      <c r="AM27" s="1461"/>
      <c r="AN27" s="458"/>
      <c r="AO27" s="458"/>
      <c r="AP27" s="458"/>
      <c r="AQ27" s="458"/>
      <c r="AR27" s="458"/>
      <c r="AS27" s="458"/>
      <c r="AT27" s="458"/>
      <c r="AU27" s="458"/>
      <c r="AV27" s="458"/>
      <c r="AW27" s="458"/>
      <c r="AX27" s="458"/>
      <c r="AY27" s="458"/>
      <c r="AZ27" s="459"/>
      <c r="BA27" s="1463"/>
      <c r="BB27" s="1464"/>
      <c r="BC27" s="1464"/>
      <c r="BD27" s="1464"/>
      <c r="BE27" s="1464"/>
      <c r="BF27" s="1464"/>
      <c r="BG27" s="1464"/>
      <c r="BH27" s="1464"/>
      <c r="BI27" s="1464"/>
      <c r="BJ27" s="1464"/>
      <c r="BK27" s="1464"/>
      <c r="BL27" s="1464"/>
      <c r="BM27" s="1464"/>
      <c r="BN27" s="1464"/>
      <c r="BO27" s="1464"/>
      <c r="BP27" s="1464"/>
      <c r="BQ27" s="1464"/>
      <c r="BR27" s="1464"/>
      <c r="BS27" s="1464"/>
      <c r="BT27" s="1464"/>
      <c r="BU27" s="1464"/>
      <c r="BV27" s="1464"/>
      <c r="BW27" s="1464"/>
      <c r="BX27" s="1464"/>
      <c r="BY27" s="1464"/>
      <c r="BZ27" s="1464"/>
      <c r="CA27" s="1464"/>
      <c r="CB27" s="1465"/>
      <c r="CC27" s="1466"/>
      <c r="CD27" s="1464"/>
      <c r="CE27" s="1464"/>
      <c r="CF27" s="1464"/>
      <c r="CG27" s="1464"/>
      <c r="CH27" s="1464"/>
      <c r="CI27" s="1464"/>
      <c r="CJ27" s="1464"/>
      <c r="CK27" s="1464"/>
      <c r="CL27" s="1464"/>
      <c r="CM27" s="1464"/>
      <c r="CN27" s="1464"/>
      <c r="CO27" s="1464"/>
      <c r="CP27" s="1464"/>
      <c r="CQ27" s="1464"/>
      <c r="CR27" s="1464"/>
      <c r="CS27" s="1464"/>
      <c r="CT27" s="1464"/>
      <c r="CU27" s="1464"/>
      <c r="CV27" s="1464"/>
      <c r="CW27" s="1464"/>
      <c r="CX27" s="1464"/>
      <c r="CY27" s="1464"/>
      <c r="CZ27" s="1464"/>
      <c r="DA27" s="1464"/>
      <c r="DB27" s="1464"/>
      <c r="DC27" s="1464"/>
      <c r="DD27" s="1465"/>
      <c r="DE27" s="1466"/>
      <c r="DF27" s="1464"/>
      <c r="DG27" s="1464"/>
      <c r="DH27" s="1464"/>
      <c r="DI27" s="1464"/>
      <c r="DJ27" s="1464"/>
      <c r="DK27" s="1464"/>
      <c r="DL27" s="1464"/>
      <c r="DM27" s="1464"/>
      <c r="DN27" s="1464"/>
      <c r="DO27" s="1464"/>
      <c r="DP27" s="1464"/>
      <c r="DQ27" s="1464"/>
      <c r="DR27" s="1464"/>
      <c r="DS27" s="1464"/>
      <c r="DT27" s="1464"/>
      <c r="DU27" s="1464"/>
      <c r="DV27" s="1464"/>
      <c r="DW27" s="1464"/>
      <c r="DX27" s="1464"/>
      <c r="DY27" s="1464"/>
      <c r="DZ27" s="1464"/>
      <c r="EA27" s="1464"/>
      <c r="EB27" s="1464"/>
      <c r="EC27" s="1464"/>
      <c r="ED27" s="1464"/>
      <c r="EE27" s="1464"/>
      <c r="EF27" s="1468"/>
    </row>
  </sheetData>
  <mergeCells count="68">
    <mergeCell ref="A2:EF2"/>
    <mergeCell ref="A4:AM6"/>
    <mergeCell ref="AN4:AZ6"/>
    <mergeCell ref="BI4:BX4"/>
    <mergeCell ref="CC4:DD4"/>
    <mergeCell ref="DE4:EF4"/>
    <mergeCell ref="BI5:BL5"/>
    <mergeCell ref="BM5:BP5"/>
    <mergeCell ref="CJ5:CM5"/>
    <mergeCell ref="CN5:CS5"/>
    <mergeCell ref="DL5:DO5"/>
    <mergeCell ref="DP5:DU5"/>
    <mergeCell ref="B7:AM7"/>
    <mergeCell ref="AN7:AZ7"/>
    <mergeCell ref="BA7:CB7"/>
    <mergeCell ref="CC7:DD7"/>
    <mergeCell ref="DE7:EF7"/>
    <mergeCell ref="B8:AM8"/>
    <mergeCell ref="AN8:AZ9"/>
    <mergeCell ref="BA8:CB9"/>
    <mergeCell ref="CC8:DD9"/>
    <mergeCell ref="DE8:EF9"/>
    <mergeCell ref="B9:AM9"/>
    <mergeCell ref="B12:AM13"/>
    <mergeCell ref="AN12:AZ13"/>
    <mergeCell ref="BA12:CB13"/>
    <mergeCell ref="CC12:DD13"/>
    <mergeCell ref="DE12:EF13"/>
    <mergeCell ref="B10:AM11"/>
    <mergeCell ref="AN10:AZ11"/>
    <mergeCell ref="BA10:CB11"/>
    <mergeCell ref="CC10:DD11"/>
    <mergeCell ref="DE10:EF11"/>
    <mergeCell ref="B16:AM17"/>
    <mergeCell ref="AN16:AZ17"/>
    <mergeCell ref="BA16:CB17"/>
    <mergeCell ref="CC16:DD17"/>
    <mergeCell ref="DE16:EF17"/>
    <mergeCell ref="B14:AM15"/>
    <mergeCell ref="AN14:AZ15"/>
    <mergeCell ref="BA14:CB15"/>
    <mergeCell ref="CC14:DD15"/>
    <mergeCell ref="DE14:EF15"/>
    <mergeCell ref="B20:AM21"/>
    <mergeCell ref="AN20:AZ21"/>
    <mergeCell ref="BA20:CB21"/>
    <mergeCell ref="CC20:DD21"/>
    <mergeCell ref="DE20:EF21"/>
    <mergeCell ref="B18:AM19"/>
    <mergeCell ref="AN18:AZ19"/>
    <mergeCell ref="BA18:CB19"/>
    <mergeCell ref="CC18:DD19"/>
    <mergeCell ref="DE18:EF19"/>
    <mergeCell ref="B22:AM23"/>
    <mergeCell ref="AN22:AZ23"/>
    <mergeCell ref="BA22:CB23"/>
    <mergeCell ref="CC22:DD23"/>
    <mergeCell ref="DE22:EF23"/>
    <mergeCell ref="B24:AM25"/>
    <mergeCell ref="AN24:AZ25"/>
    <mergeCell ref="BA24:CB25"/>
    <mergeCell ref="CC24:DD25"/>
    <mergeCell ref="DE24:EF25"/>
    <mergeCell ref="B26:AM27"/>
    <mergeCell ref="AN26:AZ27"/>
    <mergeCell ref="BA26:CB27"/>
    <mergeCell ref="CC26:DD27"/>
    <mergeCell ref="DE26:EF27"/>
  </mergeCells>
  <printOptions horizontalCentered="1"/>
  <pageMargins left="0.51181102362204722" right="0.43307086614173229" top="0.78740157480314965" bottom="0.39370078740157483" header="0.19685039370078741" footer="0.19685039370078741"/>
  <pageSetup paperSize="9" scale="98" orientation="landscape" r:id="rId1"/>
  <headerFooter alignWithMargins="0">
    <oddHeader xml:space="preserve">&amp;R&amp;"Times New Roman,обычный"&amp;7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57"/>
  <sheetViews>
    <sheetView view="pageBreakPreview" zoomScaleNormal="100" zoomScaleSheetLayoutView="100" workbookViewId="0">
      <selection activeCell="A2" sqref="A2:CF2"/>
    </sheetView>
  </sheetViews>
  <sheetFormatPr defaultColWidth="0.85546875" defaultRowHeight="12.75" x14ac:dyDescent="0.2"/>
  <cols>
    <col min="1" max="9" width="0.85546875" style="1801"/>
    <col min="10" max="11" width="0.85546875" style="1801" customWidth="1"/>
    <col min="12" max="12" width="0.28515625" style="1801" customWidth="1"/>
    <col min="13" max="61" width="0.85546875" style="1801"/>
    <col min="62" max="63" width="0.85546875" style="1801" customWidth="1"/>
    <col min="64" max="64" width="6.42578125" style="1801" customWidth="1"/>
    <col min="65" max="67" width="0.85546875" style="1801"/>
    <col min="68" max="68" width="0.42578125" style="1801" customWidth="1"/>
    <col min="69" max="69" width="1.7109375" style="1801" customWidth="1"/>
    <col min="70" max="79" width="0.85546875" style="1801"/>
    <col min="80" max="80" width="1" style="1801" customWidth="1"/>
    <col min="81" max="16384" width="0.85546875" style="1801"/>
  </cols>
  <sheetData>
    <row r="1" spans="1:104" ht="3" customHeight="1" x14ac:dyDescent="0.2"/>
    <row r="2" spans="1:104" s="1803" customFormat="1" ht="15" x14ac:dyDescent="0.25">
      <c r="A2" s="1802" t="s">
        <v>614</v>
      </c>
      <c r="B2" s="1802"/>
      <c r="C2" s="1802"/>
      <c r="D2" s="1802"/>
      <c r="E2" s="1802"/>
      <c r="F2" s="1802"/>
      <c r="G2" s="1802"/>
      <c r="H2" s="1802"/>
      <c r="I2" s="1802"/>
      <c r="J2" s="1802"/>
      <c r="K2" s="1802"/>
      <c r="L2" s="1802"/>
      <c r="M2" s="1802"/>
      <c r="N2" s="1802"/>
      <c r="O2" s="1802"/>
      <c r="P2" s="1802"/>
      <c r="Q2" s="1802"/>
      <c r="R2" s="1802"/>
      <c r="S2" s="1802"/>
      <c r="T2" s="1802"/>
      <c r="U2" s="1802"/>
      <c r="V2" s="1802"/>
      <c r="W2" s="1802"/>
      <c r="X2" s="1802"/>
      <c r="Y2" s="1802"/>
      <c r="Z2" s="1802"/>
      <c r="AA2" s="1802"/>
      <c r="AB2" s="1802"/>
      <c r="AC2" s="1802"/>
      <c r="AD2" s="1802"/>
      <c r="AE2" s="1802"/>
      <c r="AF2" s="1802"/>
      <c r="AG2" s="1802"/>
      <c r="AH2" s="1802"/>
      <c r="AI2" s="1802"/>
      <c r="AJ2" s="1802"/>
      <c r="AK2" s="1802"/>
      <c r="AL2" s="1802"/>
      <c r="AM2" s="1802"/>
      <c r="AN2" s="1802"/>
      <c r="AO2" s="1802"/>
      <c r="AP2" s="1802"/>
      <c r="AQ2" s="1802"/>
      <c r="AR2" s="1802"/>
      <c r="AS2" s="1802"/>
      <c r="AT2" s="1802"/>
      <c r="AU2" s="1802"/>
      <c r="AV2" s="1802"/>
      <c r="AW2" s="1802"/>
      <c r="AX2" s="1802"/>
      <c r="AY2" s="1802"/>
      <c r="AZ2" s="1802"/>
      <c r="BA2" s="1802"/>
      <c r="BB2" s="1802"/>
      <c r="BC2" s="1802"/>
      <c r="BD2" s="1802"/>
      <c r="BE2" s="1802"/>
      <c r="BF2" s="1802"/>
      <c r="BG2" s="1802"/>
      <c r="BH2" s="1802"/>
      <c r="BI2" s="1802"/>
      <c r="BJ2" s="1802"/>
      <c r="BK2" s="1802"/>
      <c r="BL2" s="1802"/>
      <c r="BM2" s="1802"/>
      <c r="BN2" s="1802"/>
      <c r="BO2" s="1802"/>
      <c r="BP2" s="1802"/>
      <c r="BQ2" s="1802"/>
      <c r="BR2" s="1802"/>
      <c r="BS2" s="1802"/>
      <c r="BT2" s="1802"/>
      <c r="BU2" s="1802"/>
      <c r="BV2" s="1802"/>
      <c r="BW2" s="1802"/>
      <c r="BX2" s="1802"/>
      <c r="BY2" s="1802"/>
      <c r="BZ2" s="1802"/>
      <c r="CA2" s="1802"/>
      <c r="CB2" s="1802"/>
      <c r="CC2" s="1802"/>
      <c r="CD2" s="1802"/>
      <c r="CE2" s="1802"/>
      <c r="CF2" s="1802"/>
    </row>
    <row r="3" spans="1:104" s="1795" customFormat="1" ht="15" thickBot="1" x14ac:dyDescent="0.25">
      <c r="A3" s="1804"/>
      <c r="B3" s="1804"/>
      <c r="C3" s="1804"/>
      <c r="D3" s="1804"/>
      <c r="E3" s="1804"/>
      <c r="F3" s="1804"/>
      <c r="G3" s="1804"/>
      <c r="H3" s="1804"/>
      <c r="I3" s="1804"/>
      <c r="J3" s="1804"/>
      <c r="K3" s="1804"/>
      <c r="L3" s="1804"/>
      <c r="M3" s="1804"/>
      <c r="N3" s="1804"/>
      <c r="O3" s="1804"/>
      <c r="P3" s="1804"/>
      <c r="Q3" s="1804"/>
      <c r="R3" s="1804"/>
      <c r="S3" s="1804"/>
      <c r="T3" s="1804"/>
      <c r="U3" s="1804"/>
      <c r="Y3" s="1804"/>
      <c r="Z3" s="1804"/>
      <c r="AA3" s="1804"/>
      <c r="AB3" s="1805" t="s">
        <v>615</v>
      </c>
      <c r="AC3" s="1804"/>
      <c r="AD3" s="1806" t="s">
        <v>616</v>
      </c>
      <c r="AE3" s="1806"/>
      <c r="AF3" s="1806"/>
      <c r="AG3" s="1806"/>
      <c r="AH3" s="1806"/>
      <c r="AI3" s="1806"/>
      <c r="AJ3" s="1806"/>
      <c r="AK3" s="1806"/>
      <c r="AL3" s="1806"/>
      <c r="AM3" s="1806"/>
      <c r="AN3" s="1806"/>
      <c r="AO3" s="1806"/>
      <c r="AP3" s="1806"/>
      <c r="AQ3" s="1806"/>
      <c r="AR3" s="1806"/>
      <c r="AS3" s="1806"/>
      <c r="AT3" s="1806"/>
      <c r="AU3" s="1806"/>
      <c r="AV3" s="1806"/>
      <c r="AW3" s="1807">
        <v>20</v>
      </c>
      <c r="AX3" s="1807"/>
      <c r="AY3" s="1807"/>
      <c r="AZ3" s="1807"/>
      <c r="BA3" s="1808" t="s">
        <v>303</v>
      </c>
      <c r="BB3" s="1808"/>
      <c r="BC3" s="1808"/>
      <c r="BD3" s="1808"/>
      <c r="BE3" s="1804" t="s">
        <v>0</v>
      </c>
      <c r="BG3" s="1804"/>
      <c r="BH3" s="1804"/>
      <c r="BI3" s="1804"/>
      <c r="BJ3" s="1804"/>
      <c r="BK3" s="1804"/>
      <c r="BL3" s="1804"/>
      <c r="BM3" s="1804"/>
      <c r="BN3" s="1804"/>
      <c r="BO3" s="1804"/>
      <c r="BP3" s="1804"/>
      <c r="BQ3" s="1804"/>
      <c r="BR3" s="1804"/>
      <c r="BS3" s="1804"/>
      <c r="BT3" s="1804"/>
      <c r="BU3" s="1804"/>
      <c r="BV3" s="1804"/>
      <c r="BW3" s="1804"/>
      <c r="BX3" s="1804"/>
      <c r="BY3" s="1804"/>
      <c r="BZ3" s="1804"/>
      <c r="CA3" s="1804"/>
      <c r="CB3" s="1804"/>
      <c r="CC3" s="1804"/>
      <c r="CD3" s="1804"/>
      <c r="CE3" s="1804"/>
      <c r="CF3" s="1804"/>
      <c r="CG3" s="1809" t="s">
        <v>287</v>
      </c>
      <c r="CH3" s="1810"/>
      <c r="CI3" s="1810"/>
      <c r="CJ3" s="1810"/>
      <c r="CK3" s="1810"/>
      <c r="CL3" s="1810"/>
      <c r="CM3" s="1810"/>
      <c r="CN3" s="1810"/>
      <c r="CO3" s="1810"/>
      <c r="CP3" s="1810"/>
      <c r="CQ3" s="1810"/>
      <c r="CR3" s="1810"/>
      <c r="CS3" s="1810"/>
      <c r="CT3" s="1810"/>
      <c r="CU3" s="1810"/>
      <c r="CV3" s="1810"/>
      <c r="CW3" s="1810"/>
      <c r="CX3" s="1810"/>
      <c r="CY3" s="1810"/>
      <c r="CZ3" s="1811"/>
    </row>
    <row r="4" spans="1:104" s="1795" customFormat="1" ht="12" x14ac:dyDescent="0.2">
      <c r="CE4" s="1812" t="s">
        <v>288</v>
      </c>
      <c r="CG4" s="1813" t="s">
        <v>617</v>
      </c>
      <c r="CH4" s="1814"/>
      <c r="CI4" s="1814"/>
      <c r="CJ4" s="1814"/>
      <c r="CK4" s="1814"/>
      <c r="CL4" s="1814"/>
      <c r="CM4" s="1814"/>
      <c r="CN4" s="1814"/>
      <c r="CO4" s="1814"/>
      <c r="CP4" s="1814"/>
      <c r="CQ4" s="1814"/>
      <c r="CR4" s="1814"/>
      <c r="CS4" s="1814"/>
      <c r="CT4" s="1814"/>
      <c r="CU4" s="1814"/>
      <c r="CV4" s="1814"/>
      <c r="CW4" s="1814"/>
      <c r="CX4" s="1814"/>
      <c r="CY4" s="1814"/>
      <c r="CZ4" s="1815"/>
    </row>
    <row r="5" spans="1:104" s="1795" customFormat="1" ht="12" x14ac:dyDescent="0.2">
      <c r="CE5" s="1812" t="s">
        <v>290</v>
      </c>
      <c r="CG5" s="1816" t="s">
        <v>550</v>
      </c>
      <c r="CH5" s="1817"/>
      <c r="CI5" s="1817"/>
      <c r="CJ5" s="1817"/>
      <c r="CK5" s="1817"/>
      <c r="CL5" s="1818"/>
      <c r="CM5" s="1817" t="s">
        <v>291</v>
      </c>
      <c r="CN5" s="1817"/>
      <c r="CO5" s="1817"/>
      <c r="CP5" s="1817"/>
      <c r="CQ5" s="1817"/>
      <c r="CR5" s="1817"/>
      <c r="CS5" s="1817"/>
      <c r="CT5" s="1818"/>
      <c r="CU5" s="1819" t="s">
        <v>454</v>
      </c>
      <c r="CV5" s="1817"/>
      <c r="CW5" s="1817"/>
      <c r="CX5" s="1817"/>
      <c r="CY5" s="1817"/>
      <c r="CZ5" s="1820"/>
    </row>
    <row r="6" spans="1:104" s="1795" customFormat="1" ht="15" x14ac:dyDescent="0.25">
      <c r="A6" s="1795" t="s">
        <v>292</v>
      </c>
      <c r="N6" s="1821" t="s">
        <v>293</v>
      </c>
      <c r="O6" s="1821"/>
      <c r="P6" s="1821"/>
      <c r="Q6" s="1821"/>
      <c r="R6" s="1821"/>
      <c r="S6" s="1821"/>
      <c r="T6" s="1821"/>
      <c r="U6" s="1821"/>
      <c r="V6" s="1821"/>
      <c r="W6" s="1821"/>
      <c r="X6" s="1821"/>
      <c r="Y6" s="1821"/>
      <c r="Z6" s="1821"/>
      <c r="AA6" s="1821"/>
      <c r="AB6" s="1821"/>
      <c r="AC6" s="1821"/>
      <c r="AD6" s="1821"/>
      <c r="AE6" s="1821"/>
      <c r="AF6" s="1821"/>
      <c r="AG6" s="1821"/>
      <c r="AH6" s="1821"/>
      <c r="AI6" s="1821"/>
      <c r="AJ6" s="1821"/>
      <c r="AK6" s="1821"/>
      <c r="AL6" s="1821"/>
      <c r="AM6" s="1821"/>
      <c r="AN6" s="1821"/>
      <c r="AO6" s="1821"/>
      <c r="AP6" s="1821"/>
      <c r="AQ6" s="1821"/>
      <c r="AR6" s="1821"/>
      <c r="AS6" s="1821"/>
      <c r="AT6" s="1821"/>
      <c r="AU6" s="1821"/>
      <c r="AV6" s="1821"/>
      <c r="AW6" s="1821"/>
      <c r="AX6" s="1821"/>
      <c r="AY6" s="1821"/>
      <c r="AZ6" s="1821"/>
      <c r="BA6" s="1821"/>
      <c r="BB6" s="1821"/>
      <c r="BC6" s="1821"/>
      <c r="BD6" s="1821"/>
      <c r="BE6" s="1821"/>
      <c r="BF6" s="1821"/>
      <c r="BG6" s="1821"/>
      <c r="BH6" s="1821"/>
      <c r="BI6" s="1821"/>
      <c r="BJ6" s="1821"/>
      <c r="BK6" s="1821"/>
      <c r="BL6" s="1821"/>
      <c r="BM6" s="1821"/>
      <c r="BN6" s="1821"/>
      <c r="BO6" s="1821"/>
      <c r="BP6" s="1821"/>
      <c r="BQ6" s="1821"/>
      <c r="BR6" s="1821"/>
      <c r="BS6" s="1821"/>
      <c r="CE6" s="1812" t="s">
        <v>294</v>
      </c>
      <c r="CG6" s="1816" t="s">
        <v>295</v>
      </c>
      <c r="CH6" s="1817"/>
      <c r="CI6" s="1817"/>
      <c r="CJ6" s="1817"/>
      <c r="CK6" s="1817"/>
      <c r="CL6" s="1817"/>
      <c r="CM6" s="1817"/>
      <c r="CN6" s="1817"/>
      <c r="CO6" s="1817"/>
      <c r="CP6" s="1817"/>
      <c r="CQ6" s="1817"/>
      <c r="CR6" s="1817"/>
      <c r="CS6" s="1817"/>
      <c r="CT6" s="1817"/>
      <c r="CU6" s="1817"/>
      <c r="CV6" s="1817"/>
      <c r="CW6" s="1817"/>
      <c r="CX6" s="1817"/>
      <c r="CY6" s="1817"/>
      <c r="CZ6" s="1820"/>
    </row>
    <row r="7" spans="1:104" s="1795" customFormat="1" ht="12" x14ac:dyDescent="0.2">
      <c r="A7" s="1795" t="s">
        <v>296</v>
      </c>
      <c r="CE7" s="1812" t="s">
        <v>297</v>
      </c>
      <c r="CG7" s="1816" t="s">
        <v>298</v>
      </c>
      <c r="CH7" s="1817"/>
      <c r="CI7" s="1817"/>
      <c r="CJ7" s="1817"/>
      <c r="CK7" s="1817"/>
      <c r="CL7" s="1817"/>
      <c r="CM7" s="1817"/>
      <c r="CN7" s="1817"/>
      <c r="CO7" s="1817"/>
      <c r="CP7" s="1817"/>
      <c r="CQ7" s="1817"/>
      <c r="CR7" s="1817"/>
      <c r="CS7" s="1817"/>
      <c r="CT7" s="1817"/>
      <c r="CU7" s="1817"/>
      <c r="CV7" s="1817"/>
      <c r="CW7" s="1817"/>
      <c r="CX7" s="1817"/>
      <c r="CY7" s="1817"/>
      <c r="CZ7" s="1820"/>
    </row>
    <row r="8" spans="1:104" s="1795" customFormat="1" ht="12" customHeight="1" x14ac:dyDescent="0.2">
      <c r="A8" s="1822" t="s">
        <v>554</v>
      </c>
      <c r="B8" s="1823"/>
      <c r="C8" s="1823"/>
      <c r="D8" s="1823"/>
      <c r="E8" s="1823"/>
      <c r="F8" s="1823"/>
      <c r="G8" s="1823"/>
      <c r="H8" s="1823"/>
      <c r="I8" s="1823"/>
      <c r="J8" s="1823"/>
      <c r="K8" s="1823"/>
      <c r="L8" s="1823"/>
      <c r="M8" s="1823"/>
      <c r="N8" s="1823"/>
      <c r="O8" s="1823"/>
      <c r="P8" s="1823"/>
      <c r="Q8" s="1823"/>
      <c r="R8" s="1823"/>
      <c r="S8" s="1823"/>
      <c r="T8" s="1823"/>
      <c r="BT8" s="1824"/>
      <c r="BU8" s="1824"/>
      <c r="BV8" s="1824"/>
      <c r="BW8" s="1824"/>
      <c r="BX8" s="1824"/>
      <c r="BY8" s="1824"/>
      <c r="BZ8" s="1824"/>
      <c r="CA8" s="1824"/>
      <c r="CB8" s="1824"/>
      <c r="CC8" s="1824"/>
      <c r="CD8" s="1824"/>
      <c r="CE8" s="1812" t="s">
        <v>555</v>
      </c>
      <c r="CG8" s="1825" t="s">
        <v>523</v>
      </c>
      <c r="CH8" s="1826"/>
      <c r="CI8" s="1826"/>
      <c r="CJ8" s="1826"/>
      <c r="CK8" s="1826"/>
      <c r="CL8" s="1826"/>
      <c r="CM8" s="1826"/>
      <c r="CN8" s="1826"/>
      <c r="CO8" s="1826"/>
      <c r="CP8" s="1826"/>
      <c r="CQ8" s="1826"/>
      <c r="CR8" s="1826"/>
      <c r="CS8" s="1826"/>
      <c r="CT8" s="1826"/>
      <c r="CU8" s="1826"/>
      <c r="CV8" s="1826"/>
      <c r="CW8" s="1826"/>
      <c r="CX8" s="1826"/>
      <c r="CY8" s="1826"/>
      <c r="CZ8" s="1827"/>
    </row>
    <row r="9" spans="1:104" s="1795" customFormat="1" ht="12" customHeight="1" x14ac:dyDescent="0.2">
      <c r="A9" s="1822" t="s">
        <v>556</v>
      </c>
      <c r="B9" s="1823"/>
      <c r="C9" s="1823"/>
      <c r="D9" s="1823"/>
      <c r="E9" s="1823"/>
      <c r="F9" s="1823"/>
      <c r="G9" s="1823"/>
      <c r="H9" s="1823"/>
      <c r="I9" s="1823"/>
      <c r="J9" s="1823"/>
      <c r="K9" s="1823"/>
      <c r="L9" s="1823"/>
      <c r="M9" s="1823"/>
      <c r="N9" s="1823"/>
      <c r="O9" s="1823"/>
      <c r="P9" s="1823"/>
      <c r="Q9" s="1823"/>
      <c r="R9" s="1823"/>
      <c r="S9" s="1823"/>
      <c r="T9" s="1823"/>
      <c r="U9" s="1796" t="s">
        <v>618</v>
      </c>
      <c r="V9" s="1796"/>
      <c r="W9" s="1796"/>
      <c r="X9" s="1796"/>
      <c r="Y9" s="1796"/>
      <c r="Z9" s="1796"/>
      <c r="AA9" s="1796"/>
      <c r="AB9" s="1796"/>
      <c r="AC9" s="1796"/>
      <c r="AD9" s="1796"/>
      <c r="AE9" s="1796"/>
      <c r="AF9" s="1796"/>
      <c r="AG9" s="1796"/>
      <c r="AH9" s="1796"/>
      <c r="AI9" s="1796"/>
      <c r="AJ9" s="1796"/>
      <c r="AK9" s="1796"/>
      <c r="AL9" s="1796"/>
      <c r="AM9" s="1796"/>
      <c r="AN9" s="1796"/>
      <c r="AO9" s="1796"/>
      <c r="AP9" s="1796"/>
      <c r="AQ9" s="1796"/>
      <c r="AR9" s="1796"/>
      <c r="AS9" s="1796"/>
      <c r="AT9" s="1796"/>
      <c r="AU9" s="1796"/>
      <c r="AV9" s="1796"/>
      <c r="AW9" s="1796"/>
      <c r="AX9" s="1796"/>
      <c r="AY9" s="1796"/>
      <c r="AZ9" s="1796"/>
      <c r="BA9" s="1796"/>
      <c r="BB9" s="1796"/>
      <c r="BC9" s="1796"/>
      <c r="BD9" s="1796"/>
      <c r="BE9" s="1796"/>
      <c r="BF9" s="1796"/>
      <c r="BG9" s="1796"/>
      <c r="BH9" s="1796"/>
      <c r="BI9" s="1796"/>
      <c r="BJ9" s="1796"/>
      <c r="BK9" s="1796"/>
      <c r="BL9" s="1796"/>
      <c r="BM9" s="1796"/>
      <c r="BN9" s="1796"/>
      <c r="BO9" s="1796"/>
      <c r="BP9" s="1796"/>
      <c r="BQ9" s="1796"/>
      <c r="BR9" s="1796"/>
      <c r="BS9" s="1796"/>
      <c r="BT9" s="1796"/>
      <c r="BU9" s="1796"/>
      <c r="BV9" s="1796"/>
      <c r="BW9" s="1824"/>
      <c r="BX9" s="1824"/>
      <c r="BY9" s="1824"/>
      <c r="BZ9" s="1824"/>
      <c r="CA9" s="1824"/>
      <c r="CB9" s="1824"/>
      <c r="CC9" s="1824"/>
      <c r="CD9" s="1824"/>
      <c r="CE9" s="1812" t="s">
        <v>557</v>
      </c>
      <c r="CG9" s="1828"/>
      <c r="CH9" s="1793"/>
      <c r="CI9" s="1793"/>
      <c r="CJ9" s="1793"/>
      <c r="CK9" s="1793"/>
      <c r="CL9" s="1793"/>
      <c r="CM9" s="1793"/>
      <c r="CN9" s="1793"/>
      <c r="CO9" s="1793"/>
      <c r="CP9" s="1793"/>
      <c r="CQ9" s="1793"/>
      <c r="CR9" s="1793"/>
      <c r="CS9" s="1793"/>
      <c r="CT9" s="1793"/>
      <c r="CU9" s="1793"/>
      <c r="CV9" s="1793"/>
      <c r="CW9" s="1793"/>
      <c r="CX9" s="1793"/>
      <c r="CY9" s="1793"/>
      <c r="CZ9" s="1829"/>
    </row>
    <row r="10" spans="1:104" s="1795" customFormat="1" ht="12" customHeight="1" x14ac:dyDescent="0.2">
      <c r="A10" s="1795" t="s">
        <v>302</v>
      </c>
      <c r="BB10" s="1830"/>
      <c r="BC10" s="1830"/>
      <c r="BD10" s="1830"/>
      <c r="BE10" s="1830"/>
      <c r="BF10" s="1830"/>
      <c r="BG10" s="1830"/>
      <c r="BH10" s="1830"/>
      <c r="BI10" s="1830"/>
      <c r="BJ10" s="1830"/>
      <c r="BK10" s="1830"/>
      <c r="BL10" s="1830"/>
      <c r="BM10" s="1830"/>
      <c r="BN10" s="1830"/>
      <c r="BO10" s="1830"/>
      <c r="BP10" s="1830"/>
      <c r="BQ10" s="1830"/>
      <c r="BR10" s="1830"/>
      <c r="BS10" s="1830"/>
      <c r="BT10" s="1830"/>
      <c r="BU10" s="1830"/>
      <c r="BV10" s="1830"/>
      <c r="BW10" s="1830"/>
      <c r="BX10" s="1830"/>
      <c r="BY10" s="1830"/>
      <c r="BZ10" s="1830"/>
      <c r="CA10" s="1830"/>
      <c r="CB10" s="1830"/>
      <c r="CC10" s="1824"/>
      <c r="CD10" s="1824"/>
      <c r="CE10" s="1824"/>
      <c r="CG10" s="1825" t="s">
        <v>364</v>
      </c>
      <c r="CH10" s="1826"/>
      <c r="CI10" s="1826"/>
      <c r="CJ10" s="1826"/>
      <c r="CK10" s="1826"/>
      <c r="CL10" s="1826"/>
      <c r="CM10" s="1826"/>
      <c r="CN10" s="1826"/>
      <c r="CO10" s="1826"/>
      <c r="CP10" s="1831"/>
      <c r="CQ10" s="1832" t="s">
        <v>303</v>
      </c>
      <c r="CR10" s="1826"/>
      <c r="CS10" s="1826"/>
      <c r="CT10" s="1826"/>
      <c r="CU10" s="1826"/>
      <c r="CV10" s="1826"/>
      <c r="CW10" s="1826"/>
      <c r="CX10" s="1826"/>
      <c r="CY10" s="1826"/>
      <c r="CZ10" s="1827"/>
    </row>
    <row r="11" spans="1:104" s="1795" customFormat="1" ht="12" x14ac:dyDescent="0.2">
      <c r="A11" s="1830" t="s">
        <v>619</v>
      </c>
      <c r="B11" s="1830"/>
      <c r="C11" s="1830"/>
      <c r="D11" s="1830"/>
      <c r="E11" s="1830"/>
      <c r="F11" s="1830"/>
      <c r="G11" s="1830"/>
      <c r="H11" s="1830"/>
      <c r="I11" s="1830"/>
      <c r="J11" s="1830"/>
      <c r="K11" s="1830"/>
      <c r="L11" s="1830"/>
      <c r="M11" s="1830"/>
      <c r="N11" s="1830"/>
      <c r="O11" s="1830"/>
      <c r="P11" s="1830"/>
      <c r="Q11" s="1830"/>
      <c r="R11" s="1830"/>
      <c r="S11" s="1830"/>
      <c r="T11" s="1830"/>
      <c r="U11" s="1830"/>
      <c r="V11" s="1830"/>
      <c r="W11" s="1830"/>
      <c r="X11" s="1830"/>
      <c r="Y11" s="1830"/>
      <c r="Z11" s="1830"/>
      <c r="AA11" s="1830"/>
      <c r="AB11" s="1830"/>
      <c r="AC11" s="1830"/>
      <c r="AD11" s="1830"/>
      <c r="AE11" s="1830"/>
      <c r="AF11" s="1830"/>
      <c r="AG11" s="1830"/>
      <c r="AH11" s="1830"/>
      <c r="AI11" s="1830"/>
      <c r="AJ11" s="1830"/>
      <c r="AK11" s="1830"/>
      <c r="AL11" s="1830"/>
      <c r="AM11" s="1830"/>
      <c r="AN11" s="1830"/>
      <c r="AO11" s="1830"/>
      <c r="AP11" s="1830"/>
      <c r="AQ11" s="1830"/>
      <c r="AR11" s="1830"/>
      <c r="AS11" s="1830"/>
      <c r="AT11" s="1830"/>
      <c r="AU11" s="1830"/>
      <c r="AV11" s="1830"/>
      <c r="AW11" s="1830"/>
      <c r="AX11" s="1830"/>
      <c r="AY11" s="1830"/>
      <c r="AZ11" s="1830"/>
      <c r="BA11" s="1830"/>
      <c r="BB11" s="1830"/>
      <c r="BC11" s="1830"/>
      <c r="BD11" s="1830"/>
      <c r="BE11" s="1830"/>
      <c r="BF11" s="1830"/>
      <c r="BG11" s="1830"/>
      <c r="BH11" s="1830"/>
      <c r="BI11" s="1830"/>
      <c r="BJ11" s="1830"/>
      <c r="BK11" s="1830"/>
      <c r="BL11" s="1830"/>
      <c r="BM11" s="1830"/>
      <c r="CE11" s="1812" t="s">
        <v>305</v>
      </c>
      <c r="CG11" s="1828"/>
      <c r="CH11" s="1793"/>
      <c r="CI11" s="1793"/>
      <c r="CJ11" s="1793"/>
      <c r="CK11" s="1793"/>
      <c r="CL11" s="1793"/>
      <c r="CM11" s="1793"/>
      <c r="CN11" s="1793"/>
      <c r="CO11" s="1793"/>
      <c r="CP11" s="1833"/>
      <c r="CQ11" s="1834"/>
      <c r="CR11" s="1793"/>
      <c r="CS11" s="1793"/>
      <c r="CT11" s="1793"/>
      <c r="CU11" s="1793"/>
      <c r="CV11" s="1793"/>
      <c r="CW11" s="1793"/>
      <c r="CX11" s="1793"/>
      <c r="CY11" s="1793"/>
      <c r="CZ11" s="1829"/>
    </row>
    <row r="12" spans="1:104" s="1795" customFormat="1" thickBot="1" x14ac:dyDescent="0.25">
      <c r="A12" s="1795" t="s">
        <v>558</v>
      </c>
      <c r="CE12" s="1812" t="s">
        <v>307</v>
      </c>
      <c r="CG12" s="1835" t="s">
        <v>559</v>
      </c>
      <c r="CH12" s="1836"/>
      <c r="CI12" s="1836"/>
      <c r="CJ12" s="1836"/>
      <c r="CK12" s="1836"/>
      <c r="CL12" s="1836"/>
      <c r="CM12" s="1836"/>
      <c r="CN12" s="1836"/>
      <c r="CO12" s="1836"/>
      <c r="CP12" s="1836"/>
      <c r="CQ12" s="1836"/>
      <c r="CR12" s="1836"/>
      <c r="CS12" s="1836"/>
      <c r="CT12" s="1836"/>
      <c r="CU12" s="1836"/>
      <c r="CV12" s="1836"/>
      <c r="CW12" s="1836"/>
      <c r="CX12" s="1836"/>
      <c r="CY12" s="1836"/>
      <c r="CZ12" s="1837"/>
    </row>
    <row r="13" spans="1:104" ht="29.25" customHeight="1" x14ac:dyDescent="0.2"/>
    <row r="14" spans="1:104" ht="18" customHeight="1" x14ac:dyDescent="0.2">
      <c r="A14" s="1838" t="s">
        <v>620</v>
      </c>
      <c r="B14" s="1839"/>
      <c r="C14" s="1839"/>
      <c r="D14" s="1839"/>
      <c r="E14" s="1839"/>
      <c r="F14" s="1839"/>
      <c r="G14" s="1839"/>
      <c r="H14" s="1839"/>
      <c r="I14" s="1839"/>
      <c r="J14" s="1839"/>
      <c r="K14" s="1839"/>
      <c r="L14" s="1840"/>
      <c r="M14" s="1841" t="s">
        <v>10</v>
      </c>
      <c r="N14" s="1842"/>
      <c r="O14" s="1842"/>
      <c r="P14" s="1842"/>
      <c r="Q14" s="1842"/>
      <c r="R14" s="1842"/>
      <c r="S14" s="1842"/>
      <c r="T14" s="1842"/>
      <c r="U14" s="1842"/>
      <c r="V14" s="1842"/>
      <c r="W14" s="1842"/>
      <c r="X14" s="1842"/>
      <c r="Y14" s="1842"/>
      <c r="Z14" s="1842"/>
      <c r="AA14" s="1842"/>
      <c r="AB14" s="1842"/>
      <c r="AC14" s="1842"/>
      <c r="AD14" s="1842"/>
      <c r="AE14" s="1842"/>
      <c r="AF14" s="1842"/>
      <c r="AG14" s="1842"/>
      <c r="AH14" s="1842"/>
      <c r="AI14" s="1842"/>
      <c r="AJ14" s="1842"/>
      <c r="AK14" s="1842"/>
      <c r="AL14" s="1842"/>
      <c r="AM14" s="1842"/>
      <c r="AN14" s="1842"/>
      <c r="AO14" s="1842"/>
      <c r="AP14" s="1842"/>
      <c r="AQ14" s="1842"/>
      <c r="AR14" s="1842"/>
      <c r="AS14" s="1842"/>
      <c r="AT14" s="1842"/>
      <c r="AU14" s="1842"/>
      <c r="AV14" s="1842"/>
      <c r="AW14" s="1842"/>
      <c r="AX14" s="1842"/>
      <c r="AY14" s="1842"/>
      <c r="AZ14" s="1842"/>
      <c r="BA14" s="1842"/>
      <c r="BB14" s="1842"/>
      <c r="BC14" s="1842"/>
      <c r="BD14" s="1842"/>
      <c r="BE14" s="1842"/>
      <c r="BF14" s="1842"/>
      <c r="BG14" s="1842"/>
      <c r="BH14" s="1842"/>
      <c r="BI14" s="1842"/>
      <c r="BJ14" s="1842"/>
      <c r="BK14" s="1843"/>
      <c r="BL14" s="1844" t="s">
        <v>81</v>
      </c>
      <c r="BM14" s="1845" t="s">
        <v>621</v>
      </c>
      <c r="BN14" s="1846"/>
      <c r="BO14" s="1846"/>
      <c r="BP14" s="1846"/>
      <c r="BQ14" s="1846"/>
      <c r="BR14" s="1846"/>
      <c r="BS14" s="1846"/>
      <c r="BT14" s="1846"/>
      <c r="BU14" s="1846"/>
      <c r="BV14" s="1846"/>
      <c r="BW14" s="1846"/>
      <c r="BX14" s="1846"/>
      <c r="BY14" s="1846"/>
      <c r="BZ14" s="1846"/>
      <c r="CA14" s="1846"/>
      <c r="CB14" s="1846"/>
      <c r="CC14" s="1846"/>
      <c r="CD14" s="1846"/>
      <c r="CE14" s="1846"/>
      <c r="CF14" s="1847"/>
      <c r="CG14" s="1845" t="s">
        <v>621</v>
      </c>
      <c r="CH14" s="1846"/>
      <c r="CI14" s="1846"/>
      <c r="CJ14" s="1846"/>
      <c r="CK14" s="1846"/>
      <c r="CL14" s="1846"/>
      <c r="CM14" s="1846"/>
      <c r="CN14" s="1846"/>
      <c r="CO14" s="1846"/>
      <c r="CP14" s="1846"/>
      <c r="CQ14" s="1846"/>
      <c r="CR14" s="1846"/>
      <c r="CS14" s="1846"/>
      <c r="CT14" s="1846"/>
      <c r="CU14" s="1846"/>
      <c r="CV14" s="1846"/>
      <c r="CW14" s="1846"/>
      <c r="CX14" s="1846"/>
      <c r="CY14" s="1846"/>
      <c r="CZ14" s="1847"/>
    </row>
    <row r="15" spans="1:104" x14ac:dyDescent="0.2">
      <c r="A15" s="1848"/>
      <c r="B15" s="1849"/>
      <c r="C15" s="1849"/>
      <c r="D15" s="1849"/>
      <c r="E15" s="1849"/>
      <c r="F15" s="1849"/>
      <c r="G15" s="1849"/>
      <c r="H15" s="1849"/>
      <c r="I15" s="1849"/>
      <c r="J15" s="1849"/>
      <c r="K15" s="1849"/>
      <c r="L15" s="1850"/>
      <c r="M15" s="1851"/>
      <c r="N15" s="1852"/>
      <c r="O15" s="1852"/>
      <c r="P15" s="1852"/>
      <c r="Q15" s="1852"/>
      <c r="R15" s="1852"/>
      <c r="S15" s="1852"/>
      <c r="T15" s="1852"/>
      <c r="U15" s="1852"/>
      <c r="V15" s="1852"/>
      <c r="W15" s="1852"/>
      <c r="X15" s="1852"/>
      <c r="Y15" s="1852"/>
      <c r="Z15" s="1852"/>
      <c r="AA15" s="1852"/>
      <c r="AB15" s="1852"/>
      <c r="AC15" s="1852"/>
      <c r="AD15" s="1852"/>
      <c r="AE15" s="1852"/>
      <c r="AF15" s="1852"/>
      <c r="AG15" s="1852"/>
      <c r="AH15" s="1852"/>
      <c r="AI15" s="1852"/>
      <c r="AJ15" s="1852"/>
      <c r="AK15" s="1852"/>
      <c r="AL15" s="1852"/>
      <c r="AM15" s="1852"/>
      <c r="AN15" s="1852"/>
      <c r="AO15" s="1852"/>
      <c r="AP15" s="1852"/>
      <c r="AQ15" s="1852"/>
      <c r="AR15" s="1852"/>
      <c r="AS15" s="1852"/>
      <c r="AT15" s="1852"/>
      <c r="AU15" s="1852"/>
      <c r="AV15" s="1852"/>
      <c r="AW15" s="1852"/>
      <c r="AX15" s="1852"/>
      <c r="AY15" s="1852"/>
      <c r="AZ15" s="1852"/>
      <c r="BA15" s="1852"/>
      <c r="BB15" s="1852"/>
      <c r="BC15" s="1852"/>
      <c r="BD15" s="1852"/>
      <c r="BE15" s="1852"/>
      <c r="BF15" s="1852"/>
      <c r="BG15" s="1852"/>
      <c r="BH15" s="1852"/>
      <c r="BI15" s="1852"/>
      <c r="BJ15" s="1852"/>
      <c r="BK15" s="1853"/>
      <c r="BL15" s="1854"/>
      <c r="BM15" s="1855">
        <v>20</v>
      </c>
      <c r="BN15" s="1856"/>
      <c r="BO15" s="1856"/>
      <c r="BP15" s="1856"/>
      <c r="BQ15" s="1856"/>
      <c r="BR15" s="1856"/>
      <c r="BS15" s="1856"/>
      <c r="BT15" s="1856"/>
      <c r="BU15" s="1857" t="s">
        <v>303</v>
      </c>
      <c r="BV15" s="1857"/>
      <c r="BW15" s="1857"/>
      <c r="BX15" s="1857"/>
      <c r="BY15" s="1858" t="s">
        <v>0</v>
      </c>
      <c r="BZ15" s="1858"/>
      <c r="CA15" s="1858"/>
      <c r="CB15" s="1858"/>
      <c r="CC15" s="1858"/>
      <c r="CD15" s="1858"/>
      <c r="CE15" s="1858"/>
      <c r="CF15" s="1859"/>
      <c r="CG15" s="1855">
        <v>20</v>
      </c>
      <c r="CH15" s="1856"/>
      <c r="CI15" s="1856"/>
      <c r="CJ15" s="1856"/>
      <c r="CK15" s="1856"/>
      <c r="CL15" s="1856"/>
      <c r="CM15" s="1856"/>
      <c r="CN15" s="1856"/>
      <c r="CO15" s="1857" t="s">
        <v>80</v>
      </c>
      <c r="CP15" s="1857"/>
      <c r="CQ15" s="1857"/>
      <c r="CR15" s="1857"/>
      <c r="CS15" s="1858" t="s">
        <v>0</v>
      </c>
      <c r="CT15" s="1858"/>
      <c r="CU15" s="1858"/>
      <c r="CV15" s="1858"/>
      <c r="CW15" s="1858"/>
      <c r="CX15" s="1858"/>
      <c r="CY15" s="1858"/>
      <c r="CZ15" s="1859"/>
    </row>
    <row r="16" spans="1:104" ht="6.75" customHeight="1" thickBot="1" x14ac:dyDescent="0.25">
      <c r="A16" s="1860"/>
      <c r="B16" s="1861"/>
      <c r="C16" s="1861"/>
      <c r="D16" s="1861"/>
      <c r="E16" s="1861"/>
      <c r="F16" s="1861"/>
      <c r="G16" s="1861"/>
      <c r="H16" s="1861"/>
      <c r="I16" s="1861"/>
      <c r="J16" s="1861"/>
      <c r="K16" s="1861"/>
      <c r="L16" s="1862"/>
      <c r="M16" s="1863"/>
      <c r="N16" s="1864"/>
      <c r="O16" s="1864"/>
      <c r="P16" s="1864"/>
      <c r="Q16" s="1864"/>
      <c r="R16" s="1864"/>
      <c r="S16" s="1864"/>
      <c r="T16" s="1864"/>
      <c r="U16" s="1864"/>
      <c r="V16" s="1864"/>
      <c r="W16" s="1864"/>
      <c r="X16" s="1864"/>
      <c r="Y16" s="1864"/>
      <c r="Z16" s="1864"/>
      <c r="AA16" s="1864"/>
      <c r="AB16" s="1864"/>
      <c r="AC16" s="1864"/>
      <c r="AD16" s="1864"/>
      <c r="AE16" s="1864"/>
      <c r="AF16" s="1864"/>
      <c r="AG16" s="1864"/>
      <c r="AH16" s="1864"/>
      <c r="AI16" s="1864"/>
      <c r="AJ16" s="1864"/>
      <c r="AK16" s="1864"/>
      <c r="AL16" s="1864"/>
      <c r="AM16" s="1864"/>
      <c r="AN16" s="1864"/>
      <c r="AO16" s="1864"/>
      <c r="AP16" s="1864"/>
      <c r="AQ16" s="1864"/>
      <c r="AR16" s="1864"/>
      <c r="AS16" s="1864"/>
      <c r="AT16" s="1864"/>
      <c r="AU16" s="1864"/>
      <c r="AV16" s="1864"/>
      <c r="AW16" s="1864"/>
      <c r="AX16" s="1864"/>
      <c r="AY16" s="1864"/>
      <c r="AZ16" s="1864"/>
      <c r="BA16" s="1864"/>
      <c r="BB16" s="1864"/>
      <c r="BC16" s="1864"/>
      <c r="BD16" s="1864"/>
      <c r="BE16" s="1864"/>
      <c r="BF16" s="1864"/>
      <c r="BG16" s="1864"/>
      <c r="BH16" s="1864"/>
      <c r="BI16" s="1864"/>
      <c r="BJ16" s="1864"/>
      <c r="BK16" s="1865"/>
      <c r="BL16" s="1854"/>
      <c r="BM16" s="1866"/>
      <c r="BN16" s="1867"/>
      <c r="BO16" s="1867"/>
      <c r="BP16" s="1867"/>
      <c r="BQ16" s="1867"/>
      <c r="BR16" s="1867"/>
      <c r="BS16" s="1867"/>
      <c r="BT16" s="1867"/>
      <c r="BU16" s="1867"/>
      <c r="BV16" s="1867"/>
      <c r="BW16" s="1867"/>
      <c r="BX16" s="1867"/>
      <c r="BY16" s="1867"/>
      <c r="BZ16" s="1867"/>
      <c r="CA16" s="1867"/>
      <c r="CB16" s="1867"/>
      <c r="CC16" s="1867"/>
      <c r="CD16" s="1867"/>
      <c r="CE16" s="1867"/>
      <c r="CF16" s="1868"/>
      <c r="CG16" s="1866"/>
      <c r="CH16" s="1867"/>
      <c r="CI16" s="1867"/>
      <c r="CJ16" s="1867"/>
      <c r="CK16" s="1867"/>
      <c r="CL16" s="1867"/>
      <c r="CM16" s="1867"/>
      <c r="CN16" s="1867"/>
      <c r="CO16" s="1867"/>
      <c r="CP16" s="1867"/>
      <c r="CQ16" s="1867"/>
      <c r="CR16" s="1867"/>
      <c r="CS16" s="1867"/>
      <c r="CT16" s="1867"/>
      <c r="CU16" s="1867"/>
      <c r="CV16" s="1867"/>
      <c r="CW16" s="1867"/>
      <c r="CX16" s="1867"/>
      <c r="CY16" s="1867"/>
      <c r="CZ16" s="1868"/>
    </row>
    <row r="17" spans="1:104" x14ac:dyDescent="0.2">
      <c r="A17" s="1869"/>
      <c r="B17" s="1096"/>
      <c r="C17" s="1096"/>
      <c r="D17" s="1096"/>
      <c r="E17" s="1096"/>
      <c r="F17" s="1096"/>
      <c r="G17" s="1096"/>
      <c r="H17" s="1096"/>
      <c r="I17" s="1096"/>
      <c r="J17" s="1096"/>
      <c r="K17" s="1096"/>
      <c r="L17" s="1870"/>
      <c r="M17" s="1871"/>
      <c r="N17" s="1872" t="s">
        <v>622</v>
      </c>
      <c r="O17" s="1872"/>
      <c r="P17" s="1872"/>
      <c r="Q17" s="1872"/>
      <c r="R17" s="1872"/>
      <c r="S17" s="1872"/>
      <c r="T17" s="1872"/>
      <c r="U17" s="1872"/>
      <c r="V17" s="1872"/>
      <c r="W17" s="1872"/>
      <c r="X17" s="1872"/>
      <c r="Y17" s="1872"/>
      <c r="Z17" s="1872"/>
      <c r="AA17" s="1872"/>
      <c r="AB17" s="1872"/>
      <c r="AC17" s="1872"/>
      <c r="AD17" s="1872"/>
      <c r="AE17" s="1872"/>
      <c r="AF17" s="1872"/>
      <c r="AG17" s="1872"/>
      <c r="AH17" s="1872"/>
      <c r="AI17" s="1872"/>
      <c r="AJ17" s="1872"/>
      <c r="AK17" s="1872"/>
      <c r="AL17" s="1872"/>
      <c r="AM17" s="1872"/>
      <c r="AN17" s="1872"/>
      <c r="AO17" s="1872"/>
      <c r="AP17" s="1872"/>
      <c r="AQ17" s="1872"/>
      <c r="AR17" s="1872"/>
      <c r="AS17" s="1872"/>
      <c r="AT17" s="1872"/>
      <c r="AU17" s="1872"/>
      <c r="AV17" s="1872"/>
      <c r="AW17" s="1872"/>
      <c r="AX17" s="1872"/>
      <c r="AY17" s="1872"/>
      <c r="AZ17" s="1872"/>
      <c r="BA17" s="1872"/>
      <c r="BB17" s="1872"/>
      <c r="BC17" s="1872"/>
      <c r="BD17" s="1872"/>
      <c r="BE17" s="1872"/>
      <c r="BF17" s="1872"/>
      <c r="BG17" s="1872"/>
      <c r="BH17" s="1872"/>
      <c r="BI17" s="1872"/>
      <c r="BJ17" s="1872"/>
      <c r="BK17" s="1872"/>
      <c r="BL17" s="1873">
        <v>2110</v>
      </c>
      <c r="BM17" s="1874">
        <v>9234339</v>
      </c>
      <c r="BN17" s="1875"/>
      <c r="BO17" s="1875"/>
      <c r="BP17" s="1875"/>
      <c r="BQ17" s="1875"/>
      <c r="BR17" s="1875"/>
      <c r="BS17" s="1875"/>
      <c r="BT17" s="1875"/>
      <c r="BU17" s="1875"/>
      <c r="BV17" s="1875"/>
      <c r="BW17" s="1875"/>
      <c r="BX17" s="1875"/>
      <c r="BY17" s="1875"/>
      <c r="BZ17" s="1875"/>
      <c r="CA17" s="1875"/>
      <c r="CB17" s="1875"/>
      <c r="CC17" s="1875"/>
      <c r="CD17" s="1875"/>
      <c r="CE17" s="1875"/>
      <c r="CF17" s="1876"/>
      <c r="CG17" s="915">
        <v>8693960</v>
      </c>
      <c r="CH17" s="916"/>
      <c r="CI17" s="916"/>
      <c r="CJ17" s="916"/>
      <c r="CK17" s="916"/>
      <c r="CL17" s="916"/>
      <c r="CM17" s="916"/>
      <c r="CN17" s="916"/>
      <c r="CO17" s="916"/>
      <c r="CP17" s="916"/>
      <c r="CQ17" s="916"/>
      <c r="CR17" s="916"/>
      <c r="CS17" s="916"/>
      <c r="CT17" s="916"/>
      <c r="CU17" s="916"/>
      <c r="CV17" s="916"/>
      <c r="CW17" s="916"/>
      <c r="CX17" s="916"/>
      <c r="CY17" s="916"/>
      <c r="CZ17" s="918"/>
    </row>
    <row r="18" spans="1:104" x14ac:dyDescent="0.2">
      <c r="A18" s="1869"/>
      <c r="B18" s="1096"/>
      <c r="C18" s="1096"/>
      <c r="D18" s="1096"/>
      <c r="E18" s="1096"/>
      <c r="F18" s="1096"/>
      <c r="G18" s="1096"/>
      <c r="H18" s="1096"/>
      <c r="I18" s="1096"/>
      <c r="J18" s="1096"/>
      <c r="K18" s="1096"/>
      <c r="L18" s="1870"/>
      <c r="M18" s="1877" t="s">
        <v>623</v>
      </c>
      <c r="N18" s="1878"/>
      <c r="O18" s="1878"/>
      <c r="P18" s="1878"/>
      <c r="Q18" s="1878"/>
      <c r="R18" s="1878"/>
      <c r="S18" s="1878"/>
      <c r="T18" s="1878"/>
      <c r="U18" s="1878"/>
      <c r="V18" s="1878"/>
      <c r="W18" s="1878"/>
      <c r="X18" s="1878"/>
      <c r="Y18" s="1878"/>
      <c r="Z18" s="1878"/>
      <c r="AA18" s="1878"/>
      <c r="AB18" s="1878"/>
      <c r="AC18" s="1878"/>
      <c r="AD18" s="1878"/>
      <c r="AE18" s="1878"/>
      <c r="AF18" s="1878"/>
      <c r="AG18" s="1878"/>
      <c r="AH18" s="1878"/>
      <c r="AI18" s="1878"/>
      <c r="AJ18" s="1878"/>
      <c r="AK18" s="1878"/>
      <c r="AL18" s="1878"/>
      <c r="AM18" s="1878"/>
      <c r="AN18" s="1878"/>
      <c r="AO18" s="1878"/>
      <c r="AP18" s="1878"/>
      <c r="AQ18" s="1878"/>
      <c r="AR18" s="1878"/>
      <c r="AS18" s="1878"/>
      <c r="AT18" s="1878"/>
      <c r="AU18" s="1878"/>
      <c r="AV18" s="1878"/>
      <c r="AW18" s="1878"/>
      <c r="AX18" s="1878"/>
      <c r="AY18" s="1878"/>
      <c r="AZ18" s="1878"/>
      <c r="BA18" s="1878"/>
      <c r="BB18" s="1878"/>
      <c r="BC18" s="1878"/>
      <c r="BD18" s="1878"/>
      <c r="BE18" s="1878"/>
      <c r="BF18" s="1878"/>
      <c r="BG18" s="1878"/>
      <c r="BH18" s="1878"/>
      <c r="BI18" s="1878"/>
      <c r="BJ18" s="1878"/>
      <c r="BK18" s="1878"/>
      <c r="BL18" s="1879">
        <v>2111</v>
      </c>
      <c r="BM18" s="1880">
        <v>7623122</v>
      </c>
      <c r="BN18" s="1881"/>
      <c r="BO18" s="1881"/>
      <c r="BP18" s="1881"/>
      <c r="BQ18" s="1881"/>
      <c r="BR18" s="1881"/>
      <c r="BS18" s="1881"/>
      <c r="BT18" s="1881"/>
      <c r="BU18" s="1881"/>
      <c r="BV18" s="1881"/>
      <c r="BW18" s="1881"/>
      <c r="BX18" s="1881"/>
      <c r="BY18" s="1881"/>
      <c r="BZ18" s="1881"/>
      <c r="CA18" s="1881"/>
      <c r="CB18" s="1881"/>
      <c r="CC18" s="1881"/>
      <c r="CD18" s="1881"/>
      <c r="CE18" s="1881"/>
      <c r="CF18" s="1882"/>
      <c r="CG18" s="1630">
        <v>7115019</v>
      </c>
      <c r="CH18" s="1631"/>
      <c r="CI18" s="1631"/>
      <c r="CJ18" s="1631"/>
      <c r="CK18" s="1631"/>
      <c r="CL18" s="1631"/>
      <c r="CM18" s="1631"/>
      <c r="CN18" s="1631"/>
      <c r="CO18" s="1631"/>
      <c r="CP18" s="1631"/>
      <c r="CQ18" s="1631"/>
      <c r="CR18" s="1631"/>
      <c r="CS18" s="1631"/>
      <c r="CT18" s="1631"/>
      <c r="CU18" s="1631"/>
      <c r="CV18" s="1631"/>
      <c r="CW18" s="1631"/>
      <c r="CX18" s="1631"/>
      <c r="CY18" s="1631"/>
      <c r="CZ18" s="1634"/>
    </row>
    <row r="19" spans="1:104" x14ac:dyDescent="0.2">
      <c r="A19" s="1869"/>
      <c r="B19" s="1096"/>
      <c r="C19" s="1096"/>
      <c r="D19" s="1096"/>
      <c r="E19" s="1096"/>
      <c r="F19" s="1096"/>
      <c r="G19" s="1096"/>
      <c r="H19" s="1096"/>
      <c r="I19" s="1096"/>
      <c r="J19" s="1096"/>
      <c r="K19" s="1096"/>
      <c r="L19" s="1870"/>
      <c r="M19" s="1877" t="s">
        <v>624</v>
      </c>
      <c r="N19" s="1878"/>
      <c r="O19" s="1878"/>
      <c r="P19" s="1878"/>
      <c r="Q19" s="1878"/>
      <c r="R19" s="1878"/>
      <c r="S19" s="1878"/>
      <c r="T19" s="1878"/>
      <c r="U19" s="1878"/>
      <c r="V19" s="1878"/>
      <c r="W19" s="1878"/>
      <c r="X19" s="1878"/>
      <c r="Y19" s="1878"/>
      <c r="Z19" s="1878"/>
      <c r="AA19" s="1878"/>
      <c r="AB19" s="1878"/>
      <c r="AC19" s="1878"/>
      <c r="AD19" s="1878"/>
      <c r="AE19" s="1878"/>
      <c r="AF19" s="1878"/>
      <c r="AG19" s="1878"/>
      <c r="AH19" s="1878"/>
      <c r="AI19" s="1878"/>
      <c r="AJ19" s="1878"/>
      <c r="AK19" s="1878"/>
      <c r="AL19" s="1878"/>
      <c r="AM19" s="1878"/>
      <c r="AN19" s="1878"/>
      <c r="AO19" s="1878"/>
      <c r="AP19" s="1878"/>
      <c r="AQ19" s="1878"/>
      <c r="AR19" s="1878"/>
      <c r="AS19" s="1878"/>
      <c r="AT19" s="1878"/>
      <c r="AU19" s="1878"/>
      <c r="AV19" s="1878"/>
      <c r="AW19" s="1878"/>
      <c r="AX19" s="1878"/>
      <c r="AY19" s="1878"/>
      <c r="AZ19" s="1878"/>
      <c r="BA19" s="1878"/>
      <c r="BB19" s="1878"/>
      <c r="BC19" s="1878"/>
      <c r="BD19" s="1878"/>
      <c r="BE19" s="1878"/>
      <c r="BF19" s="1878"/>
      <c r="BG19" s="1878"/>
      <c r="BH19" s="1878"/>
      <c r="BI19" s="1878"/>
      <c r="BJ19" s="1878"/>
      <c r="BK19" s="1878"/>
      <c r="BL19" s="1879">
        <v>2112</v>
      </c>
      <c r="BM19" s="1880">
        <v>717326</v>
      </c>
      <c r="BN19" s="1881"/>
      <c r="BO19" s="1881"/>
      <c r="BP19" s="1881"/>
      <c r="BQ19" s="1881"/>
      <c r="BR19" s="1881"/>
      <c r="BS19" s="1881"/>
      <c r="BT19" s="1881"/>
      <c r="BU19" s="1881"/>
      <c r="BV19" s="1881"/>
      <c r="BW19" s="1881"/>
      <c r="BX19" s="1881"/>
      <c r="BY19" s="1881"/>
      <c r="BZ19" s="1881"/>
      <c r="CA19" s="1881"/>
      <c r="CB19" s="1881"/>
      <c r="CC19" s="1881"/>
      <c r="CD19" s="1881"/>
      <c r="CE19" s="1881"/>
      <c r="CF19" s="1882"/>
      <c r="CG19" s="1630">
        <v>711175</v>
      </c>
      <c r="CH19" s="1631"/>
      <c r="CI19" s="1631"/>
      <c r="CJ19" s="1631"/>
      <c r="CK19" s="1631"/>
      <c r="CL19" s="1631"/>
      <c r="CM19" s="1631"/>
      <c r="CN19" s="1631"/>
      <c r="CO19" s="1631"/>
      <c r="CP19" s="1631"/>
      <c r="CQ19" s="1631"/>
      <c r="CR19" s="1631"/>
      <c r="CS19" s="1631"/>
      <c r="CT19" s="1631"/>
      <c r="CU19" s="1631"/>
      <c r="CV19" s="1631"/>
      <c r="CW19" s="1631"/>
      <c r="CX19" s="1631"/>
      <c r="CY19" s="1631"/>
      <c r="CZ19" s="1634"/>
    </row>
    <row r="20" spans="1:104" x14ac:dyDescent="0.2">
      <c r="A20" s="1869"/>
      <c r="B20" s="1096"/>
      <c r="C20" s="1096"/>
      <c r="D20" s="1096"/>
      <c r="E20" s="1096"/>
      <c r="F20" s="1096"/>
      <c r="G20" s="1096"/>
      <c r="H20" s="1096"/>
      <c r="I20" s="1096"/>
      <c r="J20" s="1096"/>
      <c r="K20" s="1096"/>
      <c r="L20" s="1870"/>
      <c r="M20" s="1871"/>
      <c r="N20" s="1872" t="s">
        <v>625</v>
      </c>
      <c r="O20" s="1872"/>
      <c r="P20" s="1872"/>
      <c r="Q20" s="1872"/>
      <c r="R20" s="1872"/>
      <c r="S20" s="1872"/>
      <c r="T20" s="1872"/>
      <c r="U20" s="1872"/>
      <c r="V20" s="1872"/>
      <c r="W20" s="1872"/>
      <c r="X20" s="1872"/>
      <c r="Y20" s="1872"/>
      <c r="Z20" s="1872"/>
      <c r="AA20" s="1872"/>
      <c r="AB20" s="1872"/>
      <c r="AC20" s="1872"/>
      <c r="AD20" s="1872"/>
      <c r="AE20" s="1872"/>
      <c r="AF20" s="1872"/>
      <c r="AG20" s="1872"/>
      <c r="AH20" s="1872"/>
      <c r="AI20" s="1872"/>
      <c r="AJ20" s="1872"/>
      <c r="AK20" s="1872"/>
      <c r="AL20" s="1872"/>
      <c r="AM20" s="1872"/>
      <c r="AN20" s="1872"/>
      <c r="AO20" s="1872"/>
      <c r="AP20" s="1872"/>
      <c r="AQ20" s="1872"/>
      <c r="AR20" s="1872"/>
      <c r="AS20" s="1872"/>
      <c r="AT20" s="1872"/>
      <c r="AU20" s="1872"/>
      <c r="AV20" s="1872"/>
      <c r="AW20" s="1872"/>
      <c r="AX20" s="1872"/>
      <c r="AY20" s="1872"/>
      <c r="AZ20" s="1872"/>
      <c r="BA20" s="1872"/>
      <c r="BB20" s="1872"/>
      <c r="BC20" s="1872"/>
      <c r="BD20" s="1872"/>
      <c r="BE20" s="1872"/>
      <c r="BF20" s="1872"/>
      <c r="BG20" s="1872"/>
      <c r="BH20" s="1872"/>
      <c r="BI20" s="1872"/>
      <c r="BJ20" s="1872"/>
      <c r="BK20" s="1872"/>
      <c r="BL20" s="1883">
        <v>2120</v>
      </c>
      <c r="BM20" s="1884" t="s">
        <v>373</v>
      </c>
      <c r="BN20" s="1885"/>
      <c r="BO20" s="1881">
        <v>11563105</v>
      </c>
      <c r="BP20" s="1881"/>
      <c r="BQ20" s="1881"/>
      <c r="BR20" s="1881"/>
      <c r="BS20" s="1881"/>
      <c r="BT20" s="1881"/>
      <c r="BU20" s="1881"/>
      <c r="BV20" s="1881"/>
      <c r="BW20" s="1881"/>
      <c r="BX20" s="1881"/>
      <c r="BY20" s="1881"/>
      <c r="BZ20" s="1881"/>
      <c r="CA20" s="1881"/>
      <c r="CB20" s="1881"/>
      <c r="CC20" s="1881"/>
      <c r="CD20" s="1881"/>
      <c r="CE20" s="1886" t="s">
        <v>374</v>
      </c>
      <c r="CF20" s="1887"/>
      <c r="CG20" s="1888" t="s">
        <v>373</v>
      </c>
      <c r="CH20" s="1889"/>
      <c r="CI20" s="1631">
        <v>11650235</v>
      </c>
      <c r="CJ20" s="1631"/>
      <c r="CK20" s="1631"/>
      <c r="CL20" s="1631"/>
      <c r="CM20" s="1631"/>
      <c r="CN20" s="1631"/>
      <c r="CO20" s="1631"/>
      <c r="CP20" s="1631"/>
      <c r="CQ20" s="1631"/>
      <c r="CR20" s="1631"/>
      <c r="CS20" s="1631"/>
      <c r="CT20" s="1631"/>
      <c r="CU20" s="1631"/>
      <c r="CV20" s="1631"/>
      <c r="CW20" s="1631"/>
      <c r="CX20" s="1631"/>
      <c r="CY20" s="1764" t="s">
        <v>374</v>
      </c>
      <c r="CZ20" s="1890"/>
    </row>
    <row r="21" spans="1:104" x14ac:dyDescent="0.2">
      <c r="A21" s="1869"/>
      <c r="B21" s="1096"/>
      <c r="C21" s="1096"/>
      <c r="D21" s="1096"/>
      <c r="E21" s="1096"/>
      <c r="F21" s="1096"/>
      <c r="G21" s="1096"/>
      <c r="H21" s="1096"/>
      <c r="I21" s="1096"/>
      <c r="J21" s="1096"/>
      <c r="K21" s="1096"/>
      <c r="L21" s="1870"/>
      <c r="M21" s="1877" t="s">
        <v>623</v>
      </c>
      <c r="N21" s="1878"/>
      <c r="O21" s="1878"/>
      <c r="P21" s="1878"/>
      <c r="Q21" s="1878"/>
      <c r="R21" s="1878"/>
      <c r="S21" s="1878"/>
      <c r="T21" s="1878"/>
      <c r="U21" s="1878"/>
      <c r="V21" s="1878"/>
      <c r="W21" s="1878"/>
      <c r="X21" s="1878"/>
      <c r="Y21" s="1878"/>
      <c r="Z21" s="1878"/>
      <c r="AA21" s="1878"/>
      <c r="AB21" s="1878"/>
      <c r="AC21" s="1878"/>
      <c r="AD21" s="1878"/>
      <c r="AE21" s="1878"/>
      <c r="AF21" s="1878"/>
      <c r="AG21" s="1878"/>
      <c r="AH21" s="1878"/>
      <c r="AI21" s="1878"/>
      <c r="AJ21" s="1878"/>
      <c r="AK21" s="1878"/>
      <c r="AL21" s="1878"/>
      <c r="AM21" s="1878"/>
      <c r="AN21" s="1878"/>
      <c r="AO21" s="1878"/>
      <c r="AP21" s="1878"/>
      <c r="AQ21" s="1878"/>
      <c r="AR21" s="1878"/>
      <c r="AS21" s="1878"/>
      <c r="AT21" s="1878"/>
      <c r="AU21" s="1878"/>
      <c r="AV21" s="1878"/>
      <c r="AW21" s="1878"/>
      <c r="AX21" s="1878"/>
      <c r="AY21" s="1878"/>
      <c r="AZ21" s="1878"/>
      <c r="BA21" s="1878"/>
      <c r="BB21" s="1878"/>
      <c r="BC21" s="1878"/>
      <c r="BD21" s="1878"/>
      <c r="BE21" s="1878"/>
      <c r="BF21" s="1878"/>
      <c r="BG21" s="1878"/>
      <c r="BH21" s="1878"/>
      <c r="BI21" s="1878"/>
      <c r="BJ21" s="1878"/>
      <c r="BK21" s="1878"/>
      <c r="BL21" s="1879">
        <v>2121</v>
      </c>
      <c r="BM21" s="1884"/>
      <c r="BN21" s="1885"/>
      <c r="BO21" s="1885"/>
      <c r="BP21" s="1881">
        <v>9993377</v>
      </c>
      <c r="BQ21" s="1881"/>
      <c r="BR21" s="1881"/>
      <c r="BS21" s="1881"/>
      <c r="BT21" s="1881"/>
      <c r="BU21" s="1881"/>
      <c r="BV21" s="1881"/>
      <c r="BW21" s="1881"/>
      <c r="BX21" s="1881"/>
      <c r="BY21" s="1881"/>
      <c r="BZ21" s="1881"/>
      <c r="CA21" s="1881"/>
      <c r="CB21" s="1881"/>
      <c r="CC21" s="1881"/>
      <c r="CD21" s="1886"/>
      <c r="CE21" s="1886"/>
      <c r="CF21" s="1887"/>
      <c r="CG21" s="1630">
        <v>10079352</v>
      </c>
      <c r="CH21" s="1631"/>
      <c r="CI21" s="1631"/>
      <c r="CJ21" s="1631"/>
      <c r="CK21" s="1631"/>
      <c r="CL21" s="1631"/>
      <c r="CM21" s="1631"/>
      <c r="CN21" s="1631"/>
      <c r="CO21" s="1631"/>
      <c r="CP21" s="1631"/>
      <c r="CQ21" s="1631"/>
      <c r="CR21" s="1631"/>
      <c r="CS21" s="1631"/>
      <c r="CT21" s="1631"/>
      <c r="CU21" s="1631"/>
      <c r="CV21" s="1631"/>
      <c r="CW21" s="1631"/>
      <c r="CX21" s="1631"/>
      <c r="CY21" s="1631"/>
      <c r="CZ21" s="1634"/>
    </row>
    <row r="22" spans="1:104" x14ac:dyDescent="0.2">
      <c r="A22" s="1869"/>
      <c r="B22" s="1096"/>
      <c r="C22" s="1096"/>
      <c r="D22" s="1096"/>
      <c r="E22" s="1096"/>
      <c r="F22" s="1096"/>
      <c r="G22" s="1096"/>
      <c r="H22" s="1096"/>
      <c r="I22" s="1096"/>
      <c r="J22" s="1096"/>
      <c r="K22" s="1096"/>
      <c r="L22" s="1870"/>
      <c r="M22" s="1877" t="s">
        <v>624</v>
      </c>
      <c r="N22" s="1878"/>
      <c r="O22" s="1878"/>
      <c r="P22" s="1878"/>
      <c r="Q22" s="1878"/>
      <c r="R22" s="1878"/>
      <c r="S22" s="1878"/>
      <c r="T22" s="1878"/>
      <c r="U22" s="1878"/>
      <c r="V22" s="1878"/>
      <c r="W22" s="1878"/>
      <c r="X22" s="1878"/>
      <c r="Y22" s="1878"/>
      <c r="Z22" s="1878"/>
      <c r="AA22" s="1878"/>
      <c r="AB22" s="1878"/>
      <c r="AC22" s="1878"/>
      <c r="AD22" s="1878"/>
      <c r="AE22" s="1878"/>
      <c r="AF22" s="1878"/>
      <c r="AG22" s="1878"/>
      <c r="AH22" s="1878"/>
      <c r="AI22" s="1878"/>
      <c r="AJ22" s="1878"/>
      <c r="AK22" s="1878"/>
      <c r="AL22" s="1878"/>
      <c r="AM22" s="1878"/>
      <c r="AN22" s="1878"/>
      <c r="AO22" s="1878"/>
      <c r="AP22" s="1878"/>
      <c r="AQ22" s="1878"/>
      <c r="AR22" s="1878"/>
      <c r="AS22" s="1878"/>
      <c r="AT22" s="1878"/>
      <c r="AU22" s="1878"/>
      <c r="AV22" s="1878"/>
      <c r="AW22" s="1878"/>
      <c r="AX22" s="1878"/>
      <c r="AY22" s="1878"/>
      <c r="AZ22" s="1878"/>
      <c r="BA22" s="1878"/>
      <c r="BB22" s="1878"/>
      <c r="BC22" s="1878"/>
      <c r="BD22" s="1878"/>
      <c r="BE22" s="1878"/>
      <c r="BF22" s="1878"/>
      <c r="BG22" s="1878"/>
      <c r="BH22" s="1878"/>
      <c r="BI22" s="1878"/>
      <c r="BJ22" s="1878"/>
      <c r="BK22" s="1878"/>
      <c r="BL22" s="1879">
        <v>2122</v>
      </c>
      <c r="BM22" s="1884"/>
      <c r="BN22" s="1885"/>
      <c r="BO22" s="1885"/>
      <c r="BP22" s="1885"/>
      <c r="BQ22" s="1881">
        <v>471838</v>
      </c>
      <c r="BR22" s="1881"/>
      <c r="BS22" s="1881"/>
      <c r="BT22" s="1881"/>
      <c r="BU22" s="1881"/>
      <c r="BV22" s="1881"/>
      <c r="BW22" s="1881"/>
      <c r="BX22" s="1881"/>
      <c r="BY22" s="1881"/>
      <c r="BZ22" s="1881"/>
      <c r="CA22" s="1881"/>
      <c r="CB22" s="1881"/>
      <c r="CC22" s="1886"/>
      <c r="CD22" s="1886"/>
      <c r="CE22" s="1886"/>
      <c r="CF22" s="1887"/>
      <c r="CG22" s="1630">
        <v>467513</v>
      </c>
      <c r="CH22" s="1631"/>
      <c r="CI22" s="1631"/>
      <c r="CJ22" s="1631"/>
      <c r="CK22" s="1631"/>
      <c r="CL22" s="1631"/>
      <c r="CM22" s="1631"/>
      <c r="CN22" s="1631"/>
      <c r="CO22" s="1631"/>
      <c r="CP22" s="1631"/>
      <c r="CQ22" s="1631"/>
      <c r="CR22" s="1631"/>
      <c r="CS22" s="1631"/>
      <c r="CT22" s="1631"/>
      <c r="CU22" s="1631"/>
      <c r="CV22" s="1631"/>
      <c r="CW22" s="1631"/>
      <c r="CX22" s="1631"/>
      <c r="CY22" s="1631"/>
      <c r="CZ22" s="1634"/>
    </row>
    <row r="23" spans="1:104" x14ac:dyDescent="0.2">
      <c r="A23" s="1869"/>
      <c r="B23" s="1096"/>
      <c r="C23" s="1096"/>
      <c r="D23" s="1096"/>
      <c r="E23" s="1096"/>
      <c r="F23" s="1096"/>
      <c r="G23" s="1096"/>
      <c r="H23" s="1096"/>
      <c r="I23" s="1096"/>
      <c r="J23" s="1096"/>
      <c r="K23" s="1096"/>
      <c r="L23" s="1870"/>
      <c r="M23" s="1871"/>
      <c r="N23" s="1872" t="s">
        <v>626</v>
      </c>
      <c r="O23" s="1872"/>
      <c r="P23" s="1872"/>
      <c r="Q23" s="1872"/>
      <c r="R23" s="1872"/>
      <c r="S23" s="1872"/>
      <c r="T23" s="1872"/>
      <c r="U23" s="1872"/>
      <c r="V23" s="1872"/>
      <c r="W23" s="1872"/>
      <c r="X23" s="1872"/>
      <c r="Y23" s="1872"/>
      <c r="Z23" s="1872"/>
      <c r="AA23" s="1872"/>
      <c r="AB23" s="1872"/>
      <c r="AC23" s="1872"/>
      <c r="AD23" s="1872"/>
      <c r="AE23" s="1872"/>
      <c r="AF23" s="1872"/>
      <c r="AG23" s="1872"/>
      <c r="AH23" s="1872"/>
      <c r="AI23" s="1872"/>
      <c r="AJ23" s="1872"/>
      <c r="AK23" s="1872"/>
      <c r="AL23" s="1872"/>
      <c r="AM23" s="1872"/>
      <c r="AN23" s="1872"/>
      <c r="AO23" s="1872"/>
      <c r="AP23" s="1872"/>
      <c r="AQ23" s="1872"/>
      <c r="AR23" s="1872"/>
      <c r="AS23" s="1872"/>
      <c r="AT23" s="1872"/>
      <c r="AU23" s="1872"/>
      <c r="AV23" s="1872"/>
      <c r="AW23" s="1872"/>
      <c r="AX23" s="1872"/>
      <c r="AY23" s="1872"/>
      <c r="AZ23" s="1872"/>
      <c r="BA23" s="1872"/>
      <c r="BB23" s="1872"/>
      <c r="BC23" s="1872"/>
      <c r="BD23" s="1872"/>
      <c r="BE23" s="1872"/>
      <c r="BF23" s="1872"/>
      <c r="BG23" s="1872"/>
      <c r="BH23" s="1872"/>
      <c r="BI23" s="1872"/>
      <c r="BJ23" s="1872"/>
      <c r="BK23" s="1872"/>
      <c r="BL23" s="1879">
        <v>2100</v>
      </c>
      <c r="BM23" s="1884" t="s">
        <v>373</v>
      </c>
      <c r="BN23" s="1885"/>
      <c r="BO23" s="1885"/>
      <c r="BP23" s="1885"/>
      <c r="BQ23" s="1881">
        <f>BO20-BM17</f>
        <v>2328766</v>
      </c>
      <c r="BR23" s="1881"/>
      <c r="BS23" s="1881"/>
      <c r="BT23" s="1881"/>
      <c r="BU23" s="1881"/>
      <c r="BV23" s="1881"/>
      <c r="BW23" s="1881"/>
      <c r="BX23" s="1881"/>
      <c r="BY23" s="1881"/>
      <c r="BZ23" s="1881"/>
      <c r="CA23" s="1881"/>
      <c r="CB23" s="1881"/>
      <c r="CC23" s="1886" t="s">
        <v>374</v>
      </c>
      <c r="CD23" s="1886"/>
      <c r="CE23" s="1886"/>
      <c r="CF23" s="1887"/>
      <c r="CG23" s="1888" t="s">
        <v>373</v>
      </c>
      <c r="CH23" s="1889"/>
      <c r="CI23" s="1889"/>
      <c r="CJ23" s="1889"/>
      <c r="CK23" s="1631">
        <f>CI20-CG17</f>
        <v>2956275</v>
      </c>
      <c r="CL23" s="1631"/>
      <c r="CM23" s="1631"/>
      <c r="CN23" s="1631"/>
      <c r="CO23" s="1631"/>
      <c r="CP23" s="1631"/>
      <c r="CQ23" s="1631"/>
      <c r="CR23" s="1631"/>
      <c r="CS23" s="1631"/>
      <c r="CT23" s="1631"/>
      <c r="CU23" s="1631"/>
      <c r="CV23" s="1631"/>
      <c r="CW23" s="1764" t="s">
        <v>374</v>
      </c>
      <c r="CX23" s="1764"/>
      <c r="CY23" s="1764"/>
      <c r="CZ23" s="1890"/>
    </row>
    <row r="24" spans="1:104" x14ac:dyDescent="0.2">
      <c r="A24" s="1869"/>
      <c r="B24" s="1096"/>
      <c r="C24" s="1096"/>
      <c r="D24" s="1096"/>
      <c r="E24" s="1096"/>
      <c r="F24" s="1096"/>
      <c r="G24" s="1096"/>
      <c r="H24" s="1096"/>
      <c r="I24" s="1096"/>
      <c r="J24" s="1096"/>
      <c r="K24" s="1096"/>
      <c r="L24" s="1870"/>
      <c r="M24" s="1871"/>
      <c r="N24" s="1872" t="s">
        <v>627</v>
      </c>
      <c r="O24" s="1872"/>
      <c r="P24" s="1872"/>
      <c r="Q24" s="1872"/>
      <c r="R24" s="1872"/>
      <c r="S24" s="1872"/>
      <c r="T24" s="1872"/>
      <c r="U24" s="1872"/>
      <c r="V24" s="1872"/>
      <c r="W24" s="1872"/>
      <c r="X24" s="1872"/>
      <c r="Y24" s="1872"/>
      <c r="Z24" s="1872"/>
      <c r="AA24" s="1872"/>
      <c r="AB24" s="1872"/>
      <c r="AC24" s="1872"/>
      <c r="AD24" s="1872"/>
      <c r="AE24" s="1872"/>
      <c r="AF24" s="1872"/>
      <c r="AG24" s="1872"/>
      <c r="AH24" s="1872"/>
      <c r="AI24" s="1872"/>
      <c r="AJ24" s="1872"/>
      <c r="AK24" s="1872"/>
      <c r="AL24" s="1872"/>
      <c r="AM24" s="1872"/>
      <c r="AN24" s="1872"/>
      <c r="AO24" s="1872"/>
      <c r="AP24" s="1872"/>
      <c r="AQ24" s="1872"/>
      <c r="AR24" s="1872"/>
      <c r="AS24" s="1872"/>
      <c r="AT24" s="1872"/>
      <c r="AU24" s="1872"/>
      <c r="AV24" s="1872"/>
      <c r="AW24" s="1872"/>
      <c r="AX24" s="1872"/>
      <c r="AY24" s="1872"/>
      <c r="AZ24" s="1872"/>
      <c r="BA24" s="1872"/>
      <c r="BB24" s="1872"/>
      <c r="BC24" s="1872"/>
      <c r="BD24" s="1872"/>
      <c r="BE24" s="1872"/>
      <c r="BF24" s="1872"/>
      <c r="BG24" s="1872"/>
      <c r="BH24" s="1872"/>
      <c r="BI24" s="1872"/>
      <c r="BJ24" s="1872"/>
      <c r="BK24" s="1872"/>
      <c r="BL24" s="1879">
        <v>2210</v>
      </c>
      <c r="BM24" s="1884" t="s">
        <v>373</v>
      </c>
      <c r="BN24" s="1885"/>
      <c r="BO24" s="1885"/>
      <c r="BP24" s="1885"/>
      <c r="BQ24" s="1881">
        <v>12072</v>
      </c>
      <c r="BR24" s="1881"/>
      <c r="BS24" s="1881"/>
      <c r="BT24" s="1881"/>
      <c r="BU24" s="1881"/>
      <c r="BV24" s="1881"/>
      <c r="BW24" s="1881"/>
      <c r="BX24" s="1881"/>
      <c r="BY24" s="1881"/>
      <c r="BZ24" s="1881"/>
      <c r="CA24" s="1881"/>
      <c r="CB24" s="1881"/>
      <c r="CC24" s="1886" t="s">
        <v>374</v>
      </c>
      <c r="CD24" s="1886"/>
      <c r="CE24" s="1886"/>
      <c r="CF24" s="1887"/>
      <c r="CG24" s="1888" t="s">
        <v>373</v>
      </c>
      <c r="CH24" s="1889"/>
      <c r="CI24" s="1889"/>
      <c r="CJ24" s="1889"/>
      <c r="CK24" s="1631">
        <v>9536</v>
      </c>
      <c r="CL24" s="1631"/>
      <c r="CM24" s="1631"/>
      <c r="CN24" s="1631"/>
      <c r="CO24" s="1631"/>
      <c r="CP24" s="1631"/>
      <c r="CQ24" s="1631"/>
      <c r="CR24" s="1631"/>
      <c r="CS24" s="1631"/>
      <c r="CT24" s="1631"/>
      <c r="CU24" s="1631"/>
      <c r="CV24" s="1631"/>
      <c r="CW24" s="1764" t="s">
        <v>374</v>
      </c>
      <c r="CX24" s="1764"/>
      <c r="CY24" s="1764"/>
      <c r="CZ24" s="1890"/>
    </row>
    <row r="25" spans="1:104" x14ac:dyDescent="0.2">
      <c r="A25" s="1869"/>
      <c r="B25" s="1096"/>
      <c r="C25" s="1096"/>
      <c r="D25" s="1096"/>
      <c r="E25" s="1096"/>
      <c r="F25" s="1096"/>
      <c r="G25" s="1096"/>
      <c r="H25" s="1096"/>
      <c r="I25" s="1096"/>
      <c r="J25" s="1096"/>
      <c r="K25" s="1096"/>
      <c r="L25" s="1870"/>
      <c r="M25" s="1871"/>
      <c r="N25" s="1872" t="s">
        <v>628</v>
      </c>
      <c r="O25" s="1872"/>
      <c r="P25" s="1872"/>
      <c r="Q25" s="1872"/>
      <c r="R25" s="1872"/>
      <c r="S25" s="1872"/>
      <c r="T25" s="1872"/>
      <c r="U25" s="1872"/>
      <c r="V25" s="1872"/>
      <c r="W25" s="1872"/>
      <c r="X25" s="1872"/>
      <c r="Y25" s="1872"/>
      <c r="Z25" s="1872"/>
      <c r="AA25" s="1872"/>
      <c r="AB25" s="1872"/>
      <c r="AC25" s="1872"/>
      <c r="AD25" s="1872"/>
      <c r="AE25" s="1872"/>
      <c r="AF25" s="1872"/>
      <c r="AG25" s="1872"/>
      <c r="AH25" s="1872"/>
      <c r="AI25" s="1872"/>
      <c r="AJ25" s="1872"/>
      <c r="AK25" s="1872"/>
      <c r="AL25" s="1872"/>
      <c r="AM25" s="1872"/>
      <c r="AN25" s="1872"/>
      <c r="AO25" s="1872"/>
      <c r="AP25" s="1872"/>
      <c r="AQ25" s="1872"/>
      <c r="AR25" s="1872"/>
      <c r="AS25" s="1872"/>
      <c r="AT25" s="1872"/>
      <c r="AU25" s="1872"/>
      <c r="AV25" s="1872"/>
      <c r="AW25" s="1872"/>
      <c r="AX25" s="1872"/>
      <c r="AY25" s="1872"/>
      <c r="AZ25" s="1872"/>
      <c r="BA25" s="1872"/>
      <c r="BB25" s="1872"/>
      <c r="BC25" s="1872"/>
      <c r="BD25" s="1872"/>
      <c r="BE25" s="1872"/>
      <c r="BF25" s="1872"/>
      <c r="BG25" s="1872"/>
      <c r="BH25" s="1872"/>
      <c r="BI25" s="1872"/>
      <c r="BJ25" s="1872"/>
      <c r="BK25" s="1872"/>
      <c r="BL25" s="1879">
        <v>2220</v>
      </c>
      <c r="BM25" s="1884"/>
      <c r="BN25" s="1885"/>
      <c r="BO25" s="1881">
        <v>0</v>
      </c>
      <c r="BP25" s="1881"/>
      <c r="BQ25" s="1881"/>
      <c r="BR25" s="1881"/>
      <c r="BS25" s="1881"/>
      <c r="BT25" s="1881"/>
      <c r="BU25" s="1881"/>
      <c r="BV25" s="1881"/>
      <c r="BW25" s="1881"/>
      <c r="BX25" s="1881"/>
      <c r="BY25" s="1881"/>
      <c r="BZ25" s="1881"/>
      <c r="CA25" s="1881"/>
      <c r="CB25" s="1881"/>
      <c r="CC25" s="1881"/>
      <c r="CD25" s="1881"/>
      <c r="CE25" s="1886"/>
      <c r="CF25" s="1887"/>
      <c r="CG25" s="1884"/>
      <c r="CH25" s="1885"/>
      <c r="CI25" s="1881">
        <v>0</v>
      </c>
      <c r="CJ25" s="1881"/>
      <c r="CK25" s="1881"/>
      <c r="CL25" s="1881"/>
      <c r="CM25" s="1881"/>
      <c r="CN25" s="1881"/>
      <c r="CO25" s="1881"/>
      <c r="CP25" s="1881"/>
      <c r="CQ25" s="1881"/>
      <c r="CR25" s="1881"/>
      <c r="CS25" s="1881"/>
      <c r="CT25" s="1881"/>
      <c r="CU25" s="1881"/>
      <c r="CV25" s="1881"/>
      <c r="CW25" s="1881"/>
      <c r="CX25" s="1881"/>
      <c r="CY25" s="1886"/>
      <c r="CZ25" s="1887"/>
    </row>
    <row r="26" spans="1:104" x14ac:dyDescent="0.2">
      <c r="A26" s="1869"/>
      <c r="B26" s="1096"/>
      <c r="C26" s="1096"/>
      <c r="D26" s="1096"/>
      <c r="E26" s="1096"/>
      <c r="F26" s="1096"/>
      <c r="G26" s="1096"/>
      <c r="H26" s="1096"/>
      <c r="I26" s="1096"/>
      <c r="J26" s="1096"/>
      <c r="K26" s="1096"/>
      <c r="L26" s="1870"/>
      <c r="M26" s="1871"/>
      <c r="N26" s="1891" t="s">
        <v>629</v>
      </c>
      <c r="O26" s="1891"/>
      <c r="P26" s="1891"/>
      <c r="Q26" s="1891"/>
      <c r="R26" s="1891"/>
      <c r="S26" s="1891"/>
      <c r="T26" s="1891"/>
      <c r="U26" s="1891"/>
      <c r="V26" s="1891"/>
      <c r="W26" s="1891"/>
      <c r="X26" s="1891"/>
      <c r="Y26" s="1891"/>
      <c r="Z26" s="1891"/>
      <c r="AA26" s="1891"/>
      <c r="AB26" s="1891"/>
      <c r="AC26" s="1891"/>
      <c r="AD26" s="1891"/>
      <c r="AE26" s="1891"/>
      <c r="AF26" s="1891"/>
      <c r="AG26" s="1891"/>
      <c r="AH26" s="1891"/>
      <c r="AI26" s="1891"/>
      <c r="AJ26" s="1891"/>
      <c r="AK26" s="1891"/>
      <c r="AL26" s="1891"/>
      <c r="AM26" s="1891"/>
      <c r="AN26" s="1891"/>
      <c r="AO26" s="1891"/>
      <c r="AP26" s="1891"/>
      <c r="AQ26" s="1891"/>
      <c r="AR26" s="1891"/>
      <c r="AS26" s="1891"/>
      <c r="AT26" s="1891"/>
      <c r="AU26" s="1891"/>
      <c r="AV26" s="1891"/>
      <c r="AW26" s="1891"/>
      <c r="AX26" s="1891"/>
      <c r="AY26" s="1891"/>
      <c r="AZ26" s="1891"/>
      <c r="BA26" s="1891"/>
      <c r="BB26" s="1891"/>
      <c r="BC26" s="1891"/>
      <c r="BD26" s="1891"/>
      <c r="BE26" s="1891"/>
      <c r="BF26" s="1891"/>
      <c r="BG26" s="1891"/>
      <c r="BH26" s="1891"/>
      <c r="BI26" s="1891"/>
      <c r="BJ26" s="1891"/>
      <c r="BK26" s="1891"/>
      <c r="BL26" s="1879">
        <v>2200</v>
      </c>
      <c r="BM26" s="1892" t="s">
        <v>373</v>
      </c>
      <c r="BN26" s="1893"/>
      <c r="BO26" s="1893"/>
      <c r="BP26" s="1893"/>
      <c r="BQ26" s="1894">
        <f>BQ23+BQ24</f>
        <v>2340838</v>
      </c>
      <c r="BR26" s="1894"/>
      <c r="BS26" s="1894"/>
      <c r="BT26" s="1894"/>
      <c r="BU26" s="1894"/>
      <c r="BV26" s="1894"/>
      <c r="BW26" s="1894"/>
      <c r="BX26" s="1894"/>
      <c r="BY26" s="1894"/>
      <c r="BZ26" s="1894"/>
      <c r="CA26" s="1894"/>
      <c r="CB26" s="1894"/>
      <c r="CC26" s="1895" t="s">
        <v>374</v>
      </c>
      <c r="CD26" s="1895"/>
      <c r="CE26" s="1895"/>
      <c r="CF26" s="1896"/>
      <c r="CG26" s="1892" t="s">
        <v>373</v>
      </c>
      <c r="CH26" s="1893"/>
      <c r="CI26" s="1893"/>
      <c r="CJ26" s="1893"/>
      <c r="CK26" s="1894">
        <f>CK23+CK24</f>
        <v>2965811</v>
      </c>
      <c r="CL26" s="1894"/>
      <c r="CM26" s="1894"/>
      <c r="CN26" s="1894"/>
      <c r="CO26" s="1894"/>
      <c r="CP26" s="1894"/>
      <c r="CQ26" s="1894"/>
      <c r="CR26" s="1894"/>
      <c r="CS26" s="1894"/>
      <c r="CT26" s="1894"/>
      <c r="CU26" s="1894"/>
      <c r="CV26" s="1894"/>
      <c r="CW26" s="1895" t="s">
        <v>374</v>
      </c>
      <c r="CX26" s="1895"/>
      <c r="CY26" s="1895"/>
      <c r="CZ26" s="1896"/>
    </row>
    <row r="27" spans="1:104" x14ac:dyDescent="0.2">
      <c r="A27" s="1869"/>
      <c r="B27" s="1096"/>
      <c r="C27" s="1096"/>
      <c r="D27" s="1096"/>
      <c r="E27" s="1096"/>
      <c r="F27" s="1096"/>
      <c r="G27" s="1096"/>
      <c r="H27" s="1096"/>
      <c r="I27" s="1096"/>
      <c r="J27" s="1096"/>
      <c r="K27" s="1096"/>
      <c r="L27" s="1870"/>
      <c r="M27" s="1871"/>
      <c r="N27" s="1872" t="s">
        <v>630</v>
      </c>
      <c r="O27" s="1872"/>
      <c r="P27" s="1872"/>
      <c r="Q27" s="1872"/>
      <c r="R27" s="1872"/>
      <c r="S27" s="1872"/>
      <c r="T27" s="1872"/>
      <c r="U27" s="1872"/>
      <c r="V27" s="1872"/>
      <c r="W27" s="1872"/>
      <c r="X27" s="1872"/>
      <c r="Y27" s="1872"/>
      <c r="Z27" s="1872"/>
      <c r="AA27" s="1872"/>
      <c r="AB27" s="1872"/>
      <c r="AC27" s="1872"/>
      <c r="AD27" s="1872"/>
      <c r="AE27" s="1872"/>
      <c r="AF27" s="1872"/>
      <c r="AG27" s="1872"/>
      <c r="AH27" s="1872"/>
      <c r="AI27" s="1872"/>
      <c r="AJ27" s="1872"/>
      <c r="AK27" s="1872"/>
      <c r="AL27" s="1872"/>
      <c r="AM27" s="1872"/>
      <c r="AN27" s="1872"/>
      <c r="AO27" s="1872"/>
      <c r="AP27" s="1872"/>
      <c r="AQ27" s="1872"/>
      <c r="AR27" s="1872"/>
      <c r="AS27" s="1872"/>
      <c r="AT27" s="1872"/>
      <c r="AU27" s="1872"/>
      <c r="AV27" s="1872"/>
      <c r="AW27" s="1872"/>
      <c r="AX27" s="1872"/>
      <c r="AY27" s="1872"/>
      <c r="AZ27" s="1872"/>
      <c r="BA27" s="1872"/>
      <c r="BB27" s="1872"/>
      <c r="BC27" s="1872"/>
      <c r="BD27" s="1872"/>
      <c r="BE27" s="1872"/>
      <c r="BF27" s="1872"/>
      <c r="BG27" s="1872"/>
      <c r="BH27" s="1872"/>
      <c r="BI27" s="1872"/>
      <c r="BJ27" s="1872"/>
      <c r="BK27" s="1872"/>
      <c r="BL27" s="1879">
        <v>2310</v>
      </c>
      <c r="BM27" s="1880">
        <v>0</v>
      </c>
      <c r="BN27" s="1881"/>
      <c r="BO27" s="1881"/>
      <c r="BP27" s="1881"/>
      <c r="BQ27" s="1881"/>
      <c r="BR27" s="1881"/>
      <c r="BS27" s="1881"/>
      <c r="BT27" s="1881"/>
      <c r="BU27" s="1881"/>
      <c r="BV27" s="1881"/>
      <c r="BW27" s="1881"/>
      <c r="BX27" s="1881"/>
      <c r="BY27" s="1881"/>
      <c r="BZ27" s="1881"/>
      <c r="CA27" s="1881"/>
      <c r="CB27" s="1881"/>
      <c r="CC27" s="1881"/>
      <c r="CD27" s="1881"/>
      <c r="CE27" s="1881"/>
      <c r="CF27" s="1882"/>
      <c r="CG27" s="1880">
        <v>0</v>
      </c>
      <c r="CH27" s="1881"/>
      <c r="CI27" s="1881"/>
      <c r="CJ27" s="1881"/>
      <c r="CK27" s="1881"/>
      <c r="CL27" s="1881"/>
      <c r="CM27" s="1881"/>
      <c r="CN27" s="1881"/>
      <c r="CO27" s="1881"/>
      <c r="CP27" s="1881"/>
      <c r="CQ27" s="1881"/>
      <c r="CR27" s="1881"/>
      <c r="CS27" s="1881"/>
      <c r="CT27" s="1881"/>
      <c r="CU27" s="1881"/>
      <c r="CV27" s="1881"/>
      <c r="CW27" s="1881"/>
      <c r="CX27" s="1881"/>
      <c r="CY27" s="1881"/>
      <c r="CZ27" s="1882"/>
    </row>
    <row r="28" spans="1:104" x14ac:dyDescent="0.2">
      <c r="A28" s="1869"/>
      <c r="B28" s="1096"/>
      <c r="C28" s="1096"/>
      <c r="D28" s="1096"/>
      <c r="E28" s="1096"/>
      <c r="F28" s="1096"/>
      <c r="G28" s="1096"/>
      <c r="H28" s="1096"/>
      <c r="I28" s="1096"/>
      <c r="J28" s="1096"/>
      <c r="K28" s="1096"/>
      <c r="L28" s="1870"/>
      <c r="M28" s="1871"/>
      <c r="N28" s="1872" t="s">
        <v>631</v>
      </c>
      <c r="O28" s="1872"/>
      <c r="P28" s="1872"/>
      <c r="Q28" s="1872"/>
      <c r="R28" s="1872"/>
      <c r="S28" s="1872"/>
      <c r="T28" s="1872"/>
      <c r="U28" s="1872"/>
      <c r="V28" s="1872"/>
      <c r="W28" s="1872"/>
      <c r="X28" s="1872"/>
      <c r="Y28" s="1872"/>
      <c r="Z28" s="1872"/>
      <c r="AA28" s="1872"/>
      <c r="AB28" s="1872"/>
      <c r="AC28" s="1872"/>
      <c r="AD28" s="1872"/>
      <c r="AE28" s="1872"/>
      <c r="AF28" s="1872"/>
      <c r="AG28" s="1872"/>
      <c r="AH28" s="1872"/>
      <c r="AI28" s="1872"/>
      <c r="AJ28" s="1872"/>
      <c r="AK28" s="1872"/>
      <c r="AL28" s="1872"/>
      <c r="AM28" s="1872"/>
      <c r="AN28" s="1872"/>
      <c r="AO28" s="1872"/>
      <c r="AP28" s="1872"/>
      <c r="AQ28" s="1872"/>
      <c r="AR28" s="1872"/>
      <c r="AS28" s="1872"/>
      <c r="AT28" s="1872"/>
      <c r="AU28" s="1872"/>
      <c r="AV28" s="1872"/>
      <c r="AW28" s="1872"/>
      <c r="AX28" s="1872"/>
      <c r="AY28" s="1872"/>
      <c r="AZ28" s="1872"/>
      <c r="BA28" s="1872"/>
      <c r="BB28" s="1872"/>
      <c r="BC28" s="1872"/>
      <c r="BD28" s="1872"/>
      <c r="BE28" s="1872"/>
      <c r="BF28" s="1872"/>
      <c r="BG28" s="1872"/>
      <c r="BH28" s="1872"/>
      <c r="BI28" s="1872"/>
      <c r="BJ28" s="1872"/>
      <c r="BK28" s="1872"/>
      <c r="BL28" s="1879">
        <v>2320</v>
      </c>
      <c r="BM28" s="1630">
        <v>2148</v>
      </c>
      <c r="BN28" s="1631"/>
      <c r="BO28" s="1631"/>
      <c r="BP28" s="1631"/>
      <c r="BQ28" s="1631"/>
      <c r="BR28" s="1631"/>
      <c r="BS28" s="1631"/>
      <c r="BT28" s="1631"/>
      <c r="BU28" s="1631"/>
      <c r="BV28" s="1631"/>
      <c r="BW28" s="1631"/>
      <c r="BX28" s="1631"/>
      <c r="BY28" s="1631"/>
      <c r="BZ28" s="1631"/>
      <c r="CA28" s="1631"/>
      <c r="CB28" s="1631"/>
      <c r="CC28" s="1631"/>
      <c r="CD28" s="1631"/>
      <c r="CE28" s="1631"/>
      <c r="CF28" s="1634"/>
      <c r="CG28" s="1880">
        <v>1590</v>
      </c>
      <c r="CH28" s="1881"/>
      <c r="CI28" s="1881"/>
      <c r="CJ28" s="1881"/>
      <c r="CK28" s="1881"/>
      <c r="CL28" s="1881"/>
      <c r="CM28" s="1881"/>
      <c r="CN28" s="1881"/>
      <c r="CO28" s="1881"/>
      <c r="CP28" s="1881"/>
      <c r="CQ28" s="1881"/>
      <c r="CR28" s="1881"/>
      <c r="CS28" s="1881"/>
      <c r="CT28" s="1881"/>
      <c r="CU28" s="1881"/>
      <c r="CV28" s="1881"/>
      <c r="CW28" s="1881"/>
      <c r="CX28" s="1881"/>
      <c r="CY28" s="1881"/>
      <c r="CZ28" s="1882"/>
    </row>
    <row r="29" spans="1:104" x14ac:dyDescent="0.2">
      <c r="A29" s="1869"/>
      <c r="B29" s="1096"/>
      <c r="C29" s="1096"/>
      <c r="D29" s="1096"/>
      <c r="E29" s="1096"/>
      <c r="F29" s="1096"/>
      <c r="G29" s="1096"/>
      <c r="H29" s="1096"/>
      <c r="I29" s="1096"/>
      <c r="J29" s="1096"/>
      <c r="K29" s="1096"/>
      <c r="L29" s="1870"/>
      <c r="M29" s="1871"/>
      <c r="N29" s="1872" t="s">
        <v>632</v>
      </c>
      <c r="O29" s="1872"/>
      <c r="P29" s="1872"/>
      <c r="Q29" s="1872"/>
      <c r="R29" s="1872"/>
      <c r="S29" s="1872"/>
      <c r="T29" s="1872"/>
      <c r="U29" s="1872"/>
      <c r="V29" s="1872"/>
      <c r="W29" s="1872"/>
      <c r="X29" s="1872"/>
      <c r="Y29" s="1872"/>
      <c r="Z29" s="1872"/>
      <c r="AA29" s="1872"/>
      <c r="AB29" s="1872"/>
      <c r="AC29" s="1872"/>
      <c r="AD29" s="1872"/>
      <c r="AE29" s="1872"/>
      <c r="AF29" s="1872"/>
      <c r="AG29" s="1872"/>
      <c r="AH29" s="1872"/>
      <c r="AI29" s="1872"/>
      <c r="AJ29" s="1872"/>
      <c r="AK29" s="1872"/>
      <c r="AL29" s="1872"/>
      <c r="AM29" s="1872"/>
      <c r="AN29" s="1872"/>
      <c r="AO29" s="1872"/>
      <c r="AP29" s="1872"/>
      <c r="AQ29" s="1872"/>
      <c r="AR29" s="1872"/>
      <c r="AS29" s="1872"/>
      <c r="AT29" s="1872"/>
      <c r="AU29" s="1872"/>
      <c r="AV29" s="1872"/>
      <c r="AW29" s="1872"/>
      <c r="AX29" s="1872"/>
      <c r="AY29" s="1872"/>
      <c r="AZ29" s="1872"/>
      <c r="BA29" s="1872"/>
      <c r="BB29" s="1872"/>
      <c r="BC29" s="1872"/>
      <c r="BD29" s="1872"/>
      <c r="BE29" s="1872"/>
      <c r="BF29" s="1872"/>
      <c r="BG29" s="1872"/>
      <c r="BH29" s="1872"/>
      <c r="BI29" s="1872"/>
      <c r="BJ29" s="1872"/>
      <c r="BK29" s="1872"/>
      <c r="BL29" s="1879">
        <v>2330</v>
      </c>
      <c r="BM29" s="1884" t="s">
        <v>373</v>
      </c>
      <c r="BN29" s="1885"/>
      <c r="BO29" s="1885"/>
      <c r="BP29" s="1885"/>
      <c r="BQ29" s="1885"/>
      <c r="BR29" s="1881">
        <v>117307</v>
      </c>
      <c r="BS29" s="1881"/>
      <c r="BT29" s="1881"/>
      <c r="BU29" s="1881"/>
      <c r="BV29" s="1881"/>
      <c r="BW29" s="1881"/>
      <c r="BX29" s="1881"/>
      <c r="BY29" s="1881"/>
      <c r="BZ29" s="1881"/>
      <c r="CA29" s="1881"/>
      <c r="CB29" s="1886" t="s">
        <v>374</v>
      </c>
      <c r="CC29" s="1886"/>
      <c r="CD29" s="1886"/>
      <c r="CE29" s="1886"/>
      <c r="CF29" s="1887"/>
      <c r="CG29" s="1884" t="s">
        <v>373</v>
      </c>
      <c r="CH29" s="1885"/>
      <c r="CI29" s="1885"/>
      <c r="CJ29" s="1885"/>
      <c r="CK29" s="1885"/>
      <c r="CL29" s="1881">
        <v>92351</v>
      </c>
      <c r="CM29" s="1881"/>
      <c r="CN29" s="1881"/>
      <c r="CO29" s="1881"/>
      <c r="CP29" s="1881"/>
      <c r="CQ29" s="1881"/>
      <c r="CR29" s="1881"/>
      <c r="CS29" s="1881"/>
      <c r="CT29" s="1881"/>
      <c r="CU29" s="1881"/>
      <c r="CV29" s="1886" t="s">
        <v>374</v>
      </c>
      <c r="CW29" s="1886"/>
      <c r="CX29" s="1886"/>
      <c r="CY29" s="1886"/>
      <c r="CZ29" s="1887"/>
    </row>
    <row r="30" spans="1:104" x14ac:dyDescent="0.2">
      <c r="A30" s="1869"/>
      <c r="B30" s="1096"/>
      <c r="C30" s="1096"/>
      <c r="D30" s="1096"/>
      <c r="E30" s="1096"/>
      <c r="F30" s="1096"/>
      <c r="G30" s="1096"/>
      <c r="H30" s="1096"/>
      <c r="I30" s="1096"/>
      <c r="J30" s="1096"/>
      <c r="K30" s="1096"/>
      <c r="L30" s="1870"/>
      <c r="M30" s="1871"/>
      <c r="N30" s="1872" t="s">
        <v>633</v>
      </c>
      <c r="O30" s="1872"/>
      <c r="P30" s="1872"/>
      <c r="Q30" s="1872"/>
      <c r="R30" s="1872"/>
      <c r="S30" s="1872"/>
      <c r="T30" s="1872"/>
      <c r="U30" s="1872"/>
      <c r="V30" s="1872"/>
      <c r="W30" s="1872"/>
      <c r="X30" s="1872"/>
      <c r="Y30" s="1872"/>
      <c r="Z30" s="1872"/>
      <c r="AA30" s="1872"/>
      <c r="AB30" s="1872"/>
      <c r="AC30" s="1872"/>
      <c r="AD30" s="1872"/>
      <c r="AE30" s="1872"/>
      <c r="AF30" s="1872"/>
      <c r="AG30" s="1872"/>
      <c r="AH30" s="1872"/>
      <c r="AI30" s="1872"/>
      <c r="AJ30" s="1872"/>
      <c r="AK30" s="1872"/>
      <c r="AL30" s="1872"/>
      <c r="AM30" s="1872"/>
      <c r="AN30" s="1872"/>
      <c r="AO30" s="1872"/>
      <c r="AP30" s="1872"/>
      <c r="AQ30" s="1872"/>
      <c r="AR30" s="1872"/>
      <c r="AS30" s="1872"/>
      <c r="AT30" s="1872"/>
      <c r="AU30" s="1872"/>
      <c r="AV30" s="1872"/>
      <c r="AW30" s="1872"/>
      <c r="AX30" s="1872"/>
      <c r="AY30" s="1872"/>
      <c r="AZ30" s="1872"/>
      <c r="BA30" s="1872"/>
      <c r="BB30" s="1872"/>
      <c r="BC30" s="1872"/>
      <c r="BD30" s="1872"/>
      <c r="BE30" s="1872"/>
      <c r="BF30" s="1872"/>
      <c r="BG30" s="1872"/>
      <c r="BH30" s="1872"/>
      <c r="BI30" s="1872"/>
      <c r="BJ30" s="1872"/>
      <c r="BK30" s="1872"/>
      <c r="BL30" s="1879">
        <v>2340</v>
      </c>
      <c r="BM30" s="1881">
        <v>2678052</v>
      </c>
      <c r="BN30" s="1881"/>
      <c r="BO30" s="1881"/>
      <c r="BP30" s="1881"/>
      <c r="BQ30" s="1881"/>
      <c r="BR30" s="1881"/>
      <c r="BS30" s="1881"/>
      <c r="BT30" s="1881"/>
      <c r="BU30" s="1881"/>
      <c r="BV30" s="1881"/>
      <c r="BW30" s="1881"/>
      <c r="BX30" s="1881"/>
      <c r="BY30" s="1881"/>
      <c r="BZ30" s="1881"/>
      <c r="CA30" s="1881"/>
      <c r="CB30" s="1881"/>
      <c r="CC30" s="1881"/>
      <c r="CD30" s="1881"/>
      <c r="CE30" s="1881"/>
      <c r="CF30" s="1882"/>
      <c r="CG30" s="1880">
        <v>3609850</v>
      </c>
      <c r="CH30" s="1881"/>
      <c r="CI30" s="1881"/>
      <c r="CJ30" s="1881"/>
      <c r="CK30" s="1881"/>
      <c r="CL30" s="1881"/>
      <c r="CM30" s="1881"/>
      <c r="CN30" s="1881"/>
      <c r="CO30" s="1881"/>
      <c r="CP30" s="1881"/>
      <c r="CQ30" s="1881"/>
      <c r="CR30" s="1881"/>
      <c r="CS30" s="1881"/>
      <c r="CT30" s="1881"/>
      <c r="CU30" s="1881"/>
      <c r="CV30" s="1881"/>
      <c r="CW30" s="1881"/>
      <c r="CX30" s="1881"/>
      <c r="CY30" s="1881"/>
      <c r="CZ30" s="1882"/>
    </row>
    <row r="31" spans="1:104" ht="15" customHeight="1" x14ac:dyDescent="0.2">
      <c r="A31" s="1869"/>
      <c r="B31" s="1096"/>
      <c r="C31" s="1096"/>
      <c r="D31" s="1096"/>
      <c r="E31" s="1096"/>
      <c r="F31" s="1096"/>
      <c r="G31" s="1096"/>
      <c r="H31" s="1096"/>
      <c r="I31" s="1096"/>
      <c r="J31" s="1096"/>
      <c r="K31" s="1096"/>
      <c r="L31" s="1870"/>
      <c r="M31" s="1871"/>
      <c r="N31" s="1872" t="s">
        <v>634</v>
      </c>
      <c r="O31" s="1872"/>
      <c r="P31" s="1872"/>
      <c r="Q31" s="1872"/>
      <c r="R31" s="1872"/>
      <c r="S31" s="1872"/>
      <c r="T31" s="1872"/>
      <c r="U31" s="1872"/>
      <c r="V31" s="1872"/>
      <c r="W31" s="1872"/>
      <c r="X31" s="1872"/>
      <c r="Y31" s="1872"/>
      <c r="Z31" s="1872"/>
      <c r="AA31" s="1872"/>
      <c r="AB31" s="1872"/>
      <c r="AC31" s="1872"/>
      <c r="AD31" s="1872"/>
      <c r="AE31" s="1872"/>
      <c r="AF31" s="1872"/>
      <c r="AG31" s="1872"/>
      <c r="AH31" s="1872"/>
      <c r="AI31" s="1872"/>
      <c r="AJ31" s="1872"/>
      <c r="AK31" s="1872"/>
      <c r="AL31" s="1872"/>
      <c r="AM31" s="1872"/>
      <c r="AN31" s="1872"/>
      <c r="AO31" s="1872"/>
      <c r="AP31" s="1872"/>
      <c r="AQ31" s="1872"/>
      <c r="AR31" s="1872"/>
      <c r="AS31" s="1872"/>
      <c r="AT31" s="1872"/>
      <c r="AU31" s="1872"/>
      <c r="AV31" s="1872"/>
      <c r="AW31" s="1872"/>
      <c r="AX31" s="1872"/>
      <c r="AY31" s="1872"/>
      <c r="AZ31" s="1872"/>
      <c r="BA31" s="1872"/>
      <c r="BB31" s="1872"/>
      <c r="BC31" s="1872"/>
      <c r="BD31" s="1872"/>
      <c r="BE31" s="1872"/>
      <c r="BF31" s="1872"/>
      <c r="BG31" s="1872"/>
      <c r="BH31" s="1872"/>
      <c r="BI31" s="1872"/>
      <c r="BJ31" s="1872"/>
      <c r="BK31" s="1872"/>
      <c r="BL31" s="1879">
        <v>2350</v>
      </c>
      <c r="BM31" s="1884" t="s">
        <v>373</v>
      </c>
      <c r="BN31" s="1885"/>
      <c r="BO31" s="1885"/>
      <c r="BP31" s="1885"/>
      <c r="BQ31" s="1885"/>
      <c r="BR31" s="1881">
        <v>216530</v>
      </c>
      <c r="BS31" s="1881"/>
      <c r="BT31" s="1881"/>
      <c r="BU31" s="1881"/>
      <c r="BV31" s="1881"/>
      <c r="BW31" s="1881"/>
      <c r="BX31" s="1881"/>
      <c r="BY31" s="1881"/>
      <c r="BZ31" s="1881"/>
      <c r="CA31" s="1881"/>
      <c r="CB31" s="1886" t="s">
        <v>374</v>
      </c>
      <c r="CC31" s="1886"/>
      <c r="CD31" s="1886"/>
      <c r="CE31" s="1886"/>
      <c r="CF31" s="1887"/>
      <c r="CG31" s="1884" t="s">
        <v>373</v>
      </c>
      <c r="CH31" s="1885"/>
      <c r="CI31" s="1885"/>
      <c r="CJ31" s="1885"/>
      <c r="CK31" s="1881">
        <v>385643</v>
      </c>
      <c r="CL31" s="1881"/>
      <c r="CM31" s="1881"/>
      <c r="CN31" s="1881"/>
      <c r="CO31" s="1881"/>
      <c r="CP31" s="1881"/>
      <c r="CQ31" s="1881"/>
      <c r="CR31" s="1881"/>
      <c r="CS31" s="1881"/>
      <c r="CT31" s="1881"/>
      <c r="CU31" s="1881"/>
      <c r="CV31" s="1897" t="s">
        <v>374</v>
      </c>
      <c r="CW31" s="1897"/>
      <c r="CX31" s="1897"/>
      <c r="CY31" s="1897"/>
      <c r="CZ31" s="1898"/>
    </row>
    <row r="32" spans="1:104" x14ac:dyDescent="0.2">
      <c r="A32" s="1869"/>
      <c r="B32" s="1096"/>
      <c r="C32" s="1096"/>
      <c r="D32" s="1096"/>
      <c r="E32" s="1096"/>
      <c r="F32" s="1096"/>
      <c r="G32" s="1096"/>
      <c r="H32" s="1096"/>
      <c r="I32" s="1096"/>
      <c r="J32" s="1096"/>
      <c r="K32" s="1096"/>
      <c r="L32" s="1870"/>
      <c r="M32" s="1871"/>
      <c r="N32" s="1891" t="s">
        <v>635</v>
      </c>
      <c r="O32" s="1891"/>
      <c r="P32" s="1891"/>
      <c r="Q32" s="1891"/>
      <c r="R32" s="1891"/>
      <c r="S32" s="1891"/>
      <c r="T32" s="1891"/>
      <c r="U32" s="1891"/>
      <c r="V32" s="1891"/>
      <c r="W32" s="1891"/>
      <c r="X32" s="1891"/>
      <c r="Y32" s="1891"/>
      <c r="Z32" s="1891"/>
      <c r="AA32" s="1891"/>
      <c r="AB32" s="1891"/>
      <c r="AC32" s="1891"/>
      <c r="AD32" s="1891"/>
      <c r="AE32" s="1891"/>
      <c r="AF32" s="1891"/>
      <c r="AG32" s="1891"/>
      <c r="AH32" s="1891"/>
      <c r="AI32" s="1891"/>
      <c r="AJ32" s="1891"/>
      <c r="AK32" s="1891"/>
      <c r="AL32" s="1891"/>
      <c r="AM32" s="1891"/>
      <c r="AN32" s="1891"/>
      <c r="AO32" s="1891"/>
      <c r="AP32" s="1891"/>
      <c r="AQ32" s="1891"/>
      <c r="AR32" s="1891"/>
      <c r="AS32" s="1891"/>
      <c r="AT32" s="1891"/>
      <c r="AU32" s="1891"/>
      <c r="AV32" s="1891"/>
      <c r="AW32" s="1891"/>
      <c r="AX32" s="1891"/>
      <c r="AY32" s="1891"/>
      <c r="AZ32" s="1891"/>
      <c r="BA32" s="1891"/>
      <c r="BB32" s="1891"/>
      <c r="BC32" s="1891"/>
      <c r="BD32" s="1891"/>
      <c r="BE32" s="1891"/>
      <c r="BF32" s="1891"/>
      <c r="BG32" s="1891"/>
      <c r="BH32" s="1891"/>
      <c r="BI32" s="1891"/>
      <c r="BJ32" s="1891"/>
      <c r="BK32" s="1891"/>
      <c r="BL32" s="1879">
        <v>2300</v>
      </c>
      <c r="BM32" s="1892"/>
      <c r="BN32" s="1893"/>
      <c r="BO32" s="1893"/>
      <c r="BP32" s="1893"/>
      <c r="BQ32" s="1894">
        <f>-BQ26+BM28-BR29+BM30-BR31</f>
        <v>5525</v>
      </c>
      <c r="BR32" s="1894"/>
      <c r="BS32" s="1894"/>
      <c r="BT32" s="1894"/>
      <c r="BU32" s="1894"/>
      <c r="BV32" s="1894"/>
      <c r="BW32" s="1894"/>
      <c r="BX32" s="1894"/>
      <c r="BY32" s="1894"/>
      <c r="BZ32" s="1894"/>
      <c r="CA32" s="1894"/>
      <c r="CB32" s="1894"/>
      <c r="CC32" s="1895"/>
      <c r="CD32" s="1895"/>
      <c r="CE32" s="1895"/>
      <c r="CF32" s="1896"/>
      <c r="CG32" s="1892"/>
      <c r="CH32" s="1893"/>
      <c r="CI32" s="1893"/>
      <c r="CJ32" s="1893"/>
      <c r="CK32" s="1899">
        <f>-CK26-CL29-CK31+CG30+CG28</f>
        <v>167635</v>
      </c>
      <c r="CL32" s="1899"/>
      <c r="CM32" s="1899"/>
      <c r="CN32" s="1899"/>
      <c r="CO32" s="1899"/>
      <c r="CP32" s="1899"/>
      <c r="CQ32" s="1899"/>
      <c r="CR32" s="1899"/>
      <c r="CS32" s="1899"/>
      <c r="CT32" s="1899"/>
      <c r="CU32" s="1899"/>
      <c r="CV32" s="1899"/>
      <c r="CW32" s="1895"/>
      <c r="CX32" s="1895"/>
      <c r="CY32" s="1895"/>
      <c r="CZ32" s="1896"/>
    </row>
    <row r="33" spans="1:104" x14ac:dyDescent="0.2">
      <c r="A33" s="1869"/>
      <c r="B33" s="1096"/>
      <c r="C33" s="1096"/>
      <c r="D33" s="1096"/>
      <c r="E33" s="1096"/>
      <c r="F33" s="1096"/>
      <c r="G33" s="1096"/>
      <c r="H33" s="1096"/>
      <c r="I33" s="1096"/>
      <c r="J33" s="1096"/>
      <c r="K33" s="1096"/>
      <c r="L33" s="1870"/>
      <c r="M33" s="1871"/>
      <c r="N33" s="1872" t="s">
        <v>636</v>
      </c>
      <c r="O33" s="1872"/>
      <c r="P33" s="1872"/>
      <c r="Q33" s="1872"/>
      <c r="R33" s="1872"/>
      <c r="S33" s="1872"/>
      <c r="T33" s="1872"/>
      <c r="U33" s="1872"/>
      <c r="V33" s="1872"/>
      <c r="W33" s="1872"/>
      <c r="X33" s="1872"/>
      <c r="Y33" s="1872"/>
      <c r="Z33" s="1872"/>
      <c r="AA33" s="1872"/>
      <c r="AB33" s="1872"/>
      <c r="AC33" s="1872"/>
      <c r="AD33" s="1872"/>
      <c r="AE33" s="1872"/>
      <c r="AF33" s="1872"/>
      <c r="AG33" s="1872"/>
      <c r="AH33" s="1872"/>
      <c r="AI33" s="1872"/>
      <c r="AJ33" s="1872"/>
      <c r="AK33" s="1872"/>
      <c r="AL33" s="1872"/>
      <c r="AM33" s="1872"/>
      <c r="AN33" s="1872"/>
      <c r="AO33" s="1872"/>
      <c r="AP33" s="1872"/>
      <c r="AQ33" s="1872"/>
      <c r="AR33" s="1872"/>
      <c r="AS33" s="1872"/>
      <c r="AT33" s="1872"/>
      <c r="AU33" s="1872"/>
      <c r="AV33" s="1872"/>
      <c r="AW33" s="1872"/>
      <c r="AX33" s="1872"/>
      <c r="AY33" s="1872"/>
      <c r="AZ33" s="1872"/>
      <c r="BA33" s="1872"/>
      <c r="BB33" s="1872"/>
      <c r="BC33" s="1872"/>
      <c r="BD33" s="1872"/>
      <c r="BE33" s="1872"/>
      <c r="BF33" s="1872"/>
      <c r="BG33" s="1872"/>
      <c r="BH33" s="1872"/>
      <c r="BI33" s="1872"/>
      <c r="BJ33" s="1872"/>
      <c r="BK33" s="1872"/>
      <c r="BL33" s="1879">
        <v>2410</v>
      </c>
      <c r="BM33" s="1885"/>
      <c r="BN33" s="1885"/>
      <c r="BO33" s="1881">
        <v>0</v>
      </c>
      <c r="BP33" s="1881"/>
      <c r="BQ33" s="1881"/>
      <c r="BR33" s="1881"/>
      <c r="BS33" s="1881"/>
      <c r="BT33" s="1881"/>
      <c r="BU33" s="1881"/>
      <c r="BV33" s="1881"/>
      <c r="BW33" s="1881"/>
      <c r="BX33" s="1881"/>
      <c r="BY33" s="1881"/>
      <c r="BZ33" s="1881"/>
      <c r="CA33" s="1881"/>
      <c r="CB33" s="1881"/>
      <c r="CC33" s="1881"/>
      <c r="CD33" s="1881"/>
      <c r="CE33" s="1886"/>
      <c r="CF33" s="1887"/>
      <c r="CG33" s="1884"/>
      <c r="CH33" s="1885"/>
      <c r="CI33" s="1881">
        <v>0</v>
      </c>
      <c r="CJ33" s="1881"/>
      <c r="CK33" s="1881"/>
      <c r="CL33" s="1881"/>
      <c r="CM33" s="1881"/>
      <c r="CN33" s="1881"/>
      <c r="CO33" s="1881"/>
      <c r="CP33" s="1881"/>
      <c r="CQ33" s="1881"/>
      <c r="CR33" s="1881"/>
      <c r="CS33" s="1881"/>
      <c r="CT33" s="1881"/>
      <c r="CU33" s="1881"/>
      <c r="CV33" s="1881"/>
      <c r="CW33" s="1881"/>
      <c r="CX33" s="1881"/>
      <c r="CY33" s="1886"/>
      <c r="CZ33" s="1887"/>
    </row>
    <row r="34" spans="1:104" ht="25.5" customHeight="1" x14ac:dyDescent="0.2">
      <c r="A34" s="1869"/>
      <c r="B34" s="1096"/>
      <c r="C34" s="1096"/>
      <c r="D34" s="1096"/>
      <c r="E34" s="1096"/>
      <c r="F34" s="1096"/>
      <c r="G34" s="1096"/>
      <c r="H34" s="1096"/>
      <c r="I34" s="1096"/>
      <c r="J34" s="1096"/>
      <c r="K34" s="1096"/>
      <c r="L34" s="1870"/>
      <c r="M34" s="1871"/>
      <c r="N34" s="1900" t="s">
        <v>637</v>
      </c>
      <c r="O34" s="1900"/>
      <c r="P34" s="1900"/>
      <c r="Q34" s="1900"/>
      <c r="R34" s="1900"/>
      <c r="S34" s="1900"/>
      <c r="T34" s="1900"/>
      <c r="U34" s="1900"/>
      <c r="V34" s="1900"/>
      <c r="W34" s="1900"/>
      <c r="X34" s="1900"/>
      <c r="Y34" s="1900"/>
      <c r="Z34" s="1900"/>
      <c r="AA34" s="1900"/>
      <c r="AB34" s="1900"/>
      <c r="AC34" s="1900"/>
      <c r="AD34" s="1900"/>
      <c r="AE34" s="1900"/>
      <c r="AF34" s="1900"/>
      <c r="AG34" s="1900"/>
      <c r="AH34" s="1900"/>
      <c r="AI34" s="1900"/>
      <c r="AJ34" s="1900"/>
      <c r="AK34" s="1900"/>
      <c r="AL34" s="1900"/>
      <c r="AM34" s="1900"/>
      <c r="AN34" s="1900"/>
      <c r="AO34" s="1900"/>
      <c r="AP34" s="1900"/>
      <c r="AQ34" s="1900"/>
      <c r="AR34" s="1900"/>
      <c r="AS34" s="1900"/>
      <c r="AT34" s="1900"/>
      <c r="AU34" s="1900"/>
      <c r="AV34" s="1900"/>
      <c r="AW34" s="1900"/>
      <c r="AX34" s="1900"/>
      <c r="AY34" s="1900"/>
      <c r="AZ34" s="1900"/>
      <c r="BA34" s="1900"/>
      <c r="BB34" s="1900"/>
      <c r="BC34" s="1900"/>
      <c r="BD34" s="1900"/>
      <c r="BE34" s="1900"/>
      <c r="BF34" s="1900"/>
      <c r="BG34" s="1900"/>
      <c r="BH34" s="1900"/>
      <c r="BI34" s="1900"/>
      <c r="BJ34" s="1900"/>
      <c r="BK34" s="1900"/>
      <c r="BL34" s="1901">
        <v>2421</v>
      </c>
      <c r="BM34" s="1880">
        <v>0</v>
      </c>
      <c r="BN34" s="1881"/>
      <c r="BO34" s="1881"/>
      <c r="BP34" s="1881"/>
      <c r="BQ34" s="1881"/>
      <c r="BR34" s="1881"/>
      <c r="BS34" s="1881"/>
      <c r="BT34" s="1881"/>
      <c r="BU34" s="1881"/>
      <c r="BV34" s="1881"/>
      <c r="BW34" s="1881"/>
      <c r="BX34" s="1881"/>
      <c r="BY34" s="1881"/>
      <c r="BZ34" s="1881"/>
      <c r="CA34" s="1881"/>
      <c r="CB34" s="1881"/>
      <c r="CC34" s="1881"/>
      <c r="CD34" s="1881"/>
      <c r="CE34" s="1881"/>
      <c r="CF34" s="1902"/>
      <c r="CG34" s="1880">
        <v>0</v>
      </c>
      <c r="CH34" s="1881"/>
      <c r="CI34" s="1881"/>
      <c r="CJ34" s="1881"/>
      <c r="CK34" s="1881"/>
      <c r="CL34" s="1881"/>
      <c r="CM34" s="1881"/>
      <c r="CN34" s="1881"/>
      <c r="CO34" s="1881"/>
      <c r="CP34" s="1881"/>
      <c r="CQ34" s="1881"/>
      <c r="CR34" s="1881"/>
      <c r="CS34" s="1881"/>
      <c r="CT34" s="1881"/>
      <c r="CU34" s="1881"/>
      <c r="CV34" s="1881"/>
      <c r="CW34" s="1881"/>
      <c r="CX34" s="1881"/>
      <c r="CY34" s="1881"/>
      <c r="CZ34" s="1882"/>
    </row>
    <row r="35" spans="1:104" x14ac:dyDescent="0.2">
      <c r="A35" s="1869"/>
      <c r="B35" s="1096"/>
      <c r="C35" s="1096"/>
      <c r="D35" s="1096"/>
      <c r="E35" s="1096"/>
      <c r="F35" s="1096"/>
      <c r="G35" s="1096"/>
      <c r="H35" s="1096"/>
      <c r="I35" s="1096"/>
      <c r="J35" s="1096"/>
      <c r="K35" s="1096"/>
      <c r="L35" s="1870"/>
      <c r="M35" s="1871"/>
      <c r="N35" s="1872" t="s">
        <v>638</v>
      </c>
      <c r="O35" s="1872"/>
      <c r="P35" s="1872"/>
      <c r="Q35" s="1872"/>
      <c r="R35" s="1872"/>
      <c r="S35" s="1872"/>
      <c r="T35" s="1872"/>
      <c r="U35" s="1872"/>
      <c r="V35" s="1872"/>
      <c r="W35" s="1872"/>
      <c r="X35" s="1872"/>
      <c r="Y35" s="1872"/>
      <c r="Z35" s="1872"/>
      <c r="AA35" s="1872"/>
      <c r="AB35" s="1872"/>
      <c r="AC35" s="1872"/>
      <c r="AD35" s="1872"/>
      <c r="AE35" s="1872"/>
      <c r="AF35" s="1872"/>
      <c r="AG35" s="1872"/>
      <c r="AH35" s="1872"/>
      <c r="AI35" s="1872"/>
      <c r="AJ35" s="1872"/>
      <c r="AK35" s="1872"/>
      <c r="AL35" s="1872"/>
      <c r="AM35" s="1872"/>
      <c r="AN35" s="1872"/>
      <c r="AO35" s="1872"/>
      <c r="AP35" s="1872"/>
      <c r="AQ35" s="1872"/>
      <c r="AR35" s="1872"/>
      <c r="AS35" s="1872"/>
      <c r="AT35" s="1872"/>
      <c r="AU35" s="1872"/>
      <c r="AV35" s="1872"/>
      <c r="AW35" s="1872"/>
      <c r="AX35" s="1872"/>
      <c r="AY35" s="1872"/>
      <c r="AZ35" s="1872"/>
      <c r="BA35" s="1872"/>
      <c r="BB35" s="1872"/>
      <c r="BC35" s="1872"/>
      <c r="BD35" s="1872"/>
      <c r="BE35" s="1872"/>
      <c r="BF35" s="1872"/>
      <c r="BG35" s="1872"/>
      <c r="BH35" s="1872"/>
      <c r="BI35" s="1872"/>
      <c r="BJ35" s="1872"/>
      <c r="BK35" s="1872"/>
      <c r="BL35" s="1879">
        <v>2430</v>
      </c>
      <c r="BM35" s="1884"/>
      <c r="BN35" s="1885"/>
      <c r="BO35" s="1885"/>
      <c r="BP35" s="1885"/>
      <c r="BQ35" s="1885"/>
      <c r="BR35" s="1881">
        <v>0</v>
      </c>
      <c r="BS35" s="1881"/>
      <c r="BT35" s="1881"/>
      <c r="BU35" s="1881"/>
      <c r="BV35" s="1881"/>
      <c r="BW35" s="1881"/>
      <c r="BX35" s="1881"/>
      <c r="BY35" s="1881"/>
      <c r="BZ35" s="1881"/>
      <c r="CA35" s="1881"/>
      <c r="CB35" s="1886"/>
      <c r="CC35" s="1886"/>
      <c r="CD35" s="1886"/>
      <c r="CE35" s="1886"/>
      <c r="CF35" s="1887"/>
      <c r="CG35" s="1880">
        <v>0</v>
      </c>
      <c r="CH35" s="1881"/>
      <c r="CI35" s="1881"/>
      <c r="CJ35" s="1881"/>
      <c r="CK35" s="1881"/>
      <c r="CL35" s="1881"/>
      <c r="CM35" s="1881"/>
      <c r="CN35" s="1881"/>
      <c r="CO35" s="1881"/>
      <c r="CP35" s="1881"/>
      <c r="CQ35" s="1881"/>
      <c r="CR35" s="1881"/>
      <c r="CS35" s="1881"/>
      <c r="CT35" s="1881"/>
      <c r="CU35" s="1881"/>
      <c r="CV35" s="1881"/>
      <c r="CW35" s="1881"/>
      <c r="CX35" s="1881"/>
      <c r="CY35" s="1881"/>
      <c r="CZ35" s="1882"/>
    </row>
    <row r="36" spans="1:104" x14ac:dyDescent="0.2">
      <c r="A36" s="1869"/>
      <c r="B36" s="1096"/>
      <c r="C36" s="1096"/>
      <c r="D36" s="1096"/>
      <c r="E36" s="1096"/>
      <c r="F36" s="1096"/>
      <c r="G36" s="1096"/>
      <c r="H36" s="1096"/>
      <c r="I36" s="1096"/>
      <c r="J36" s="1096"/>
      <c r="K36" s="1096"/>
      <c r="L36" s="1870"/>
      <c r="M36" s="1871"/>
      <c r="N36" s="1872" t="s">
        <v>639</v>
      </c>
      <c r="O36" s="1872"/>
      <c r="P36" s="1872"/>
      <c r="Q36" s="1872"/>
      <c r="R36" s="1872"/>
      <c r="S36" s="1872"/>
      <c r="T36" s="1872"/>
      <c r="U36" s="1872"/>
      <c r="V36" s="1872"/>
      <c r="W36" s="1872"/>
      <c r="X36" s="1872"/>
      <c r="Y36" s="1872"/>
      <c r="Z36" s="1872"/>
      <c r="AA36" s="1872"/>
      <c r="AB36" s="1872"/>
      <c r="AC36" s="1872"/>
      <c r="AD36" s="1872"/>
      <c r="AE36" s="1872"/>
      <c r="AF36" s="1872"/>
      <c r="AG36" s="1872"/>
      <c r="AH36" s="1872"/>
      <c r="AI36" s="1872"/>
      <c r="AJ36" s="1872"/>
      <c r="AK36" s="1872"/>
      <c r="AL36" s="1872"/>
      <c r="AM36" s="1872"/>
      <c r="AN36" s="1872"/>
      <c r="AO36" s="1872"/>
      <c r="AP36" s="1872"/>
      <c r="AQ36" s="1872"/>
      <c r="AR36" s="1872"/>
      <c r="AS36" s="1872"/>
      <c r="AT36" s="1872"/>
      <c r="AU36" s="1872"/>
      <c r="AV36" s="1872"/>
      <c r="AW36" s="1872"/>
      <c r="AX36" s="1872"/>
      <c r="AY36" s="1872"/>
      <c r="AZ36" s="1872"/>
      <c r="BA36" s="1872"/>
      <c r="BB36" s="1872"/>
      <c r="BC36" s="1872"/>
      <c r="BD36" s="1872"/>
      <c r="BE36" s="1872"/>
      <c r="BF36" s="1872"/>
      <c r="BG36" s="1872"/>
      <c r="BH36" s="1872"/>
      <c r="BI36" s="1872"/>
      <c r="BJ36" s="1872"/>
      <c r="BK36" s="1872"/>
      <c r="BL36" s="1879">
        <v>2450</v>
      </c>
      <c r="BM36" s="1884" t="s">
        <v>373</v>
      </c>
      <c r="BN36" s="1885"/>
      <c r="BO36" s="1885"/>
      <c r="BP36" s="1885"/>
      <c r="BQ36" s="1885"/>
      <c r="BR36" s="1881">
        <v>1105</v>
      </c>
      <c r="BS36" s="1881"/>
      <c r="BT36" s="1881"/>
      <c r="BU36" s="1881"/>
      <c r="BV36" s="1881"/>
      <c r="BW36" s="1881"/>
      <c r="BX36" s="1881"/>
      <c r="BY36" s="1881"/>
      <c r="BZ36" s="1881"/>
      <c r="CA36" s="1881"/>
      <c r="CB36" s="1886" t="s">
        <v>374</v>
      </c>
      <c r="CC36" s="1886"/>
      <c r="CD36" s="1886"/>
      <c r="CE36" s="1886"/>
      <c r="CF36" s="1887"/>
      <c r="CG36" s="1903" t="s">
        <v>373</v>
      </c>
      <c r="CH36" s="1904"/>
      <c r="CI36" s="1881">
        <v>1252</v>
      </c>
      <c r="CJ36" s="1881"/>
      <c r="CK36" s="1881"/>
      <c r="CL36" s="1881"/>
      <c r="CM36" s="1881"/>
      <c r="CN36" s="1881"/>
      <c r="CO36" s="1881"/>
      <c r="CP36" s="1881"/>
      <c r="CQ36" s="1881"/>
      <c r="CR36" s="1881"/>
      <c r="CS36" s="1881"/>
      <c r="CT36" s="1881"/>
      <c r="CU36" s="1881"/>
      <c r="CV36" s="1881"/>
      <c r="CW36" s="1881"/>
      <c r="CX36" s="1881"/>
      <c r="CY36" s="1905" t="s">
        <v>374</v>
      </c>
      <c r="CZ36" s="1906"/>
    </row>
    <row r="37" spans="1:104" s="1917" customFormat="1" ht="15.75" customHeight="1" thickBot="1" x14ac:dyDescent="0.25">
      <c r="A37" s="1070"/>
      <c r="B37" s="1071"/>
      <c r="C37" s="1071"/>
      <c r="D37" s="1071"/>
      <c r="E37" s="1071"/>
      <c r="F37" s="1071"/>
      <c r="G37" s="1071"/>
      <c r="H37" s="1071"/>
      <c r="I37" s="1071"/>
      <c r="J37" s="1071"/>
      <c r="K37" s="1071"/>
      <c r="L37" s="1072"/>
      <c r="M37" s="1907"/>
      <c r="N37" s="1908" t="s">
        <v>640</v>
      </c>
      <c r="O37" s="1908"/>
      <c r="P37" s="1908"/>
      <c r="Q37" s="1908"/>
      <c r="R37" s="1908"/>
      <c r="S37" s="1908"/>
      <c r="T37" s="1908"/>
      <c r="U37" s="1908"/>
      <c r="V37" s="1908"/>
      <c r="W37" s="1908"/>
      <c r="X37" s="1908"/>
      <c r="Y37" s="1908"/>
      <c r="Z37" s="1908"/>
      <c r="AA37" s="1908"/>
      <c r="AB37" s="1908"/>
      <c r="AC37" s="1908"/>
      <c r="AD37" s="1908"/>
      <c r="AE37" s="1908"/>
      <c r="AF37" s="1908"/>
      <c r="AG37" s="1908"/>
      <c r="AH37" s="1908"/>
      <c r="AI37" s="1908"/>
      <c r="AJ37" s="1908"/>
      <c r="AK37" s="1908"/>
      <c r="AL37" s="1908"/>
      <c r="AM37" s="1908"/>
      <c r="AN37" s="1908"/>
      <c r="AO37" s="1908"/>
      <c r="AP37" s="1908"/>
      <c r="AQ37" s="1908"/>
      <c r="AR37" s="1908"/>
      <c r="AS37" s="1908"/>
      <c r="AT37" s="1908"/>
      <c r="AU37" s="1908"/>
      <c r="AV37" s="1908"/>
      <c r="AW37" s="1908"/>
      <c r="AX37" s="1908"/>
      <c r="AY37" s="1908"/>
      <c r="AZ37" s="1908"/>
      <c r="BA37" s="1908"/>
      <c r="BB37" s="1908"/>
      <c r="BC37" s="1908"/>
      <c r="BD37" s="1908"/>
      <c r="BE37" s="1908"/>
      <c r="BF37" s="1908"/>
      <c r="BG37" s="1908"/>
      <c r="BH37" s="1908"/>
      <c r="BI37" s="1908"/>
      <c r="BJ37" s="1908"/>
      <c r="BK37" s="1908"/>
      <c r="BL37" s="1909">
        <v>2460</v>
      </c>
      <c r="BM37" s="1910"/>
      <c r="BN37" s="1911"/>
      <c r="BO37" s="1911"/>
      <c r="BP37" s="1912"/>
      <c r="BQ37" s="1913" t="s">
        <v>373</v>
      </c>
      <c r="BR37" s="1914">
        <v>3870</v>
      </c>
      <c r="BS37" s="1914"/>
      <c r="BT37" s="1914"/>
      <c r="BU37" s="1914"/>
      <c r="BV37" s="1914"/>
      <c r="BW37" s="1914"/>
      <c r="BX37" s="1914"/>
      <c r="BY37" s="1914"/>
      <c r="BZ37" s="1914"/>
      <c r="CA37" s="1914"/>
      <c r="CB37" s="1915" t="s">
        <v>374</v>
      </c>
      <c r="CC37" s="1912"/>
      <c r="CD37" s="1912"/>
      <c r="CE37" s="1912"/>
      <c r="CF37" s="1916"/>
      <c r="CG37" s="1910"/>
      <c r="CH37" s="1911"/>
      <c r="CI37" s="1911"/>
      <c r="CJ37" s="1912"/>
      <c r="CK37" s="1913" t="s">
        <v>373</v>
      </c>
      <c r="CL37" s="1914">
        <v>158821</v>
      </c>
      <c r="CM37" s="1914"/>
      <c r="CN37" s="1914"/>
      <c r="CO37" s="1914"/>
      <c r="CP37" s="1914"/>
      <c r="CQ37" s="1914"/>
      <c r="CR37" s="1914"/>
      <c r="CS37" s="1914"/>
      <c r="CT37" s="1914"/>
      <c r="CU37" s="1914"/>
      <c r="CV37" s="1915" t="s">
        <v>374</v>
      </c>
      <c r="CW37" s="1912"/>
      <c r="CX37" s="1912"/>
      <c r="CY37" s="1912"/>
      <c r="CZ37" s="1916"/>
    </row>
    <row r="38" spans="1:104" s="1917" customFormat="1" ht="15.75" customHeight="1" thickBot="1" x14ac:dyDescent="0.3">
      <c r="A38" s="1070"/>
      <c r="B38" s="1071"/>
      <c r="C38" s="1071"/>
      <c r="D38" s="1071"/>
      <c r="E38" s="1071"/>
      <c r="F38" s="1071"/>
      <c r="G38" s="1071"/>
      <c r="H38" s="1071"/>
      <c r="I38" s="1071"/>
      <c r="J38" s="1071"/>
      <c r="K38" s="1071"/>
      <c r="L38" s="1072"/>
      <c r="M38" s="1918"/>
      <c r="N38" s="1919" t="s">
        <v>641</v>
      </c>
      <c r="O38" s="1919"/>
      <c r="P38" s="1919"/>
      <c r="Q38" s="1919"/>
      <c r="R38" s="1919"/>
      <c r="S38" s="1919"/>
      <c r="T38" s="1919"/>
      <c r="U38" s="1919"/>
      <c r="V38" s="1919"/>
      <c r="W38" s="1919"/>
      <c r="X38" s="1919"/>
      <c r="Y38" s="1919"/>
      <c r="Z38" s="1919"/>
      <c r="AA38" s="1919"/>
      <c r="AB38" s="1919"/>
      <c r="AC38" s="1919"/>
      <c r="AD38" s="1919"/>
      <c r="AE38" s="1919"/>
      <c r="AF38" s="1919"/>
      <c r="AG38" s="1919"/>
      <c r="AH38" s="1919"/>
      <c r="AI38" s="1919"/>
      <c r="AJ38" s="1919"/>
      <c r="AK38" s="1919"/>
      <c r="AL38" s="1919"/>
      <c r="AM38" s="1919"/>
      <c r="AN38" s="1919"/>
      <c r="AO38" s="1919"/>
      <c r="AP38" s="1919"/>
      <c r="AQ38" s="1919"/>
      <c r="AR38" s="1919"/>
      <c r="AS38" s="1919"/>
      <c r="AT38" s="1919"/>
      <c r="AU38" s="1919"/>
      <c r="AV38" s="1919"/>
      <c r="AW38" s="1919"/>
      <c r="AX38" s="1919"/>
      <c r="AY38" s="1919"/>
      <c r="AZ38" s="1919"/>
      <c r="BA38" s="1919"/>
      <c r="BB38" s="1919"/>
      <c r="BC38" s="1919"/>
      <c r="BD38" s="1919"/>
      <c r="BE38" s="1919"/>
      <c r="BF38" s="1919"/>
      <c r="BG38" s="1919"/>
      <c r="BH38" s="1919"/>
      <c r="BI38" s="1919"/>
      <c r="BJ38" s="1919"/>
      <c r="BK38" s="1919"/>
      <c r="BL38" s="1920">
        <v>2400</v>
      </c>
      <c r="BM38" s="1921"/>
      <c r="BN38" s="1922"/>
      <c r="BO38" s="1922"/>
      <c r="BP38" s="1922"/>
      <c r="BQ38" s="1923">
        <f>BQ32-BO33-BR36-BR37</f>
        <v>550</v>
      </c>
      <c r="BR38" s="1923"/>
      <c r="BS38" s="1923"/>
      <c r="BT38" s="1923"/>
      <c r="BU38" s="1923"/>
      <c r="BV38" s="1923"/>
      <c r="BW38" s="1923"/>
      <c r="BX38" s="1923"/>
      <c r="BY38" s="1923"/>
      <c r="BZ38" s="1923"/>
      <c r="CA38" s="1923"/>
      <c r="CB38" s="1923"/>
      <c r="CC38" s="1923"/>
      <c r="CD38" s="1924"/>
      <c r="CE38" s="1924"/>
      <c r="CF38" s="1925"/>
      <c r="CG38" s="1921"/>
      <c r="CH38" s="1922"/>
      <c r="CI38" s="1922"/>
      <c r="CJ38" s="1922"/>
      <c r="CK38" s="1923">
        <f>CK32-CI36-CL37</f>
        <v>7562</v>
      </c>
      <c r="CL38" s="1923"/>
      <c r="CM38" s="1923"/>
      <c r="CN38" s="1923"/>
      <c r="CO38" s="1923"/>
      <c r="CP38" s="1923"/>
      <c r="CQ38" s="1923"/>
      <c r="CR38" s="1923"/>
      <c r="CS38" s="1923"/>
      <c r="CT38" s="1923"/>
      <c r="CU38" s="1923"/>
      <c r="CV38" s="1923"/>
      <c r="CW38" s="1923"/>
      <c r="CX38" s="1924"/>
      <c r="CY38" s="1924"/>
      <c r="CZ38" s="1925"/>
    </row>
    <row r="39" spans="1:104" s="1795" customFormat="1" hidden="1" thickBot="1" x14ac:dyDescent="0.25">
      <c r="CZ39" s="1812" t="s">
        <v>642</v>
      </c>
    </row>
    <row r="40" spans="1:104" s="1795" customFormat="1" ht="6" hidden="1" customHeight="1" x14ac:dyDescent="0.2">
      <c r="CZ40" s="1812"/>
    </row>
    <row r="41" spans="1:104" ht="18" hidden="1" customHeight="1" x14ac:dyDescent="0.2">
      <c r="A41" s="1838" t="s">
        <v>643</v>
      </c>
      <c r="B41" s="1839"/>
      <c r="C41" s="1839"/>
      <c r="D41" s="1839"/>
      <c r="E41" s="1839"/>
      <c r="F41" s="1839"/>
      <c r="G41" s="1839"/>
      <c r="H41" s="1839"/>
      <c r="I41" s="1839"/>
      <c r="J41" s="1839"/>
      <c r="K41" s="1839"/>
      <c r="L41" s="1840"/>
      <c r="M41" s="1841" t="s">
        <v>644</v>
      </c>
      <c r="N41" s="1842"/>
      <c r="O41" s="1842"/>
      <c r="P41" s="1842"/>
      <c r="Q41" s="1842"/>
      <c r="R41" s="1842"/>
      <c r="S41" s="1842"/>
      <c r="T41" s="1842"/>
      <c r="U41" s="1842"/>
      <c r="V41" s="1842"/>
      <c r="W41" s="1842"/>
      <c r="X41" s="1842"/>
      <c r="Y41" s="1842"/>
      <c r="Z41" s="1842"/>
      <c r="AA41" s="1842"/>
      <c r="AB41" s="1842"/>
      <c r="AC41" s="1842"/>
      <c r="AD41" s="1842"/>
      <c r="AE41" s="1842"/>
      <c r="AF41" s="1842"/>
      <c r="AG41" s="1842"/>
      <c r="AH41" s="1842"/>
      <c r="AI41" s="1842"/>
      <c r="AJ41" s="1842"/>
      <c r="AK41" s="1842"/>
      <c r="AL41" s="1842"/>
      <c r="AM41" s="1842"/>
      <c r="AN41" s="1842"/>
      <c r="AO41" s="1842"/>
      <c r="AP41" s="1842"/>
      <c r="AQ41" s="1842"/>
      <c r="AR41" s="1842"/>
      <c r="AS41" s="1842"/>
      <c r="AT41" s="1842"/>
      <c r="AU41" s="1842"/>
      <c r="AV41" s="1842"/>
      <c r="AW41" s="1842"/>
      <c r="AX41" s="1842"/>
      <c r="AY41" s="1842"/>
      <c r="AZ41" s="1842"/>
      <c r="BA41" s="1842"/>
      <c r="BB41" s="1842"/>
      <c r="BC41" s="1842"/>
      <c r="BD41" s="1842"/>
      <c r="BE41" s="1842"/>
      <c r="BF41" s="1842"/>
      <c r="BG41" s="1842"/>
      <c r="BH41" s="1842"/>
      <c r="BI41" s="1842"/>
      <c r="BJ41" s="1842"/>
      <c r="BK41" s="1842"/>
      <c r="BL41" s="1844" t="s">
        <v>81</v>
      </c>
      <c r="BM41" s="1846" t="s">
        <v>645</v>
      </c>
      <c r="BN41" s="1846"/>
      <c r="BO41" s="1846"/>
      <c r="BP41" s="1846"/>
      <c r="BQ41" s="1846"/>
      <c r="BR41" s="1846"/>
      <c r="BS41" s="1846"/>
      <c r="BT41" s="1846"/>
      <c r="BU41" s="1846"/>
      <c r="BV41" s="1846"/>
      <c r="BW41" s="1846"/>
      <c r="BX41" s="1846"/>
      <c r="BY41" s="1846"/>
      <c r="BZ41" s="1846"/>
      <c r="CA41" s="1846"/>
      <c r="CB41" s="1846"/>
      <c r="CC41" s="1846"/>
      <c r="CD41" s="1846"/>
      <c r="CE41" s="1846"/>
      <c r="CF41" s="1847"/>
      <c r="CG41" s="1845" t="s">
        <v>646</v>
      </c>
      <c r="CH41" s="1846"/>
      <c r="CI41" s="1846"/>
      <c r="CJ41" s="1846"/>
      <c r="CK41" s="1846"/>
      <c r="CL41" s="1846"/>
      <c r="CM41" s="1846"/>
      <c r="CN41" s="1846"/>
      <c r="CO41" s="1846"/>
      <c r="CP41" s="1846"/>
      <c r="CQ41" s="1846"/>
      <c r="CR41" s="1846"/>
      <c r="CS41" s="1846"/>
      <c r="CT41" s="1846"/>
      <c r="CU41" s="1846"/>
      <c r="CV41" s="1846"/>
      <c r="CW41" s="1846"/>
      <c r="CX41" s="1846"/>
      <c r="CY41" s="1846"/>
      <c r="CZ41" s="1847"/>
    </row>
    <row r="42" spans="1:104" ht="15" hidden="1" thickBot="1" x14ac:dyDescent="0.25">
      <c r="A42" s="1848"/>
      <c r="B42" s="1849"/>
      <c r="C42" s="1849"/>
      <c r="D42" s="1849"/>
      <c r="E42" s="1849"/>
      <c r="F42" s="1849"/>
      <c r="G42" s="1849"/>
      <c r="H42" s="1849"/>
      <c r="I42" s="1849"/>
      <c r="J42" s="1849"/>
      <c r="K42" s="1849"/>
      <c r="L42" s="1850"/>
      <c r="M42" s="1851"/>
      <c r="N42" s="1852"/>
      <c r="O42" s="1852"/>
      <c r="P42" s="1852"/>
      <c r="Q42" s="1852"/>
      <c r="R42" s="1852"/>
      <c r="S42" s="1852"/>
      <c r="T42" s="1852"/>
      <c r="U42" s="1852"/>
      <c r="V42" s="1852"/>
      <c r="W42" s="1852"/>
      <c r="X42" s="1852"/>
      <c r="Y42" s="1852"/>
      <c r="Z42" s="1852"/>
      <c r="AA42" s="1852"/>
      <c r="AB42" s="1852"/>
      <c r="AC42" s="1852"/>
      <c r="AD42" s="1852"/>
      <c r="AE42" s="1852"/>
      <c r="AF42" s="1852"/>
      <c r="AG42" s="1852"/>
      <c r="AH42" s="1852"/>
      <c r="AI42" s="1852"/>
      <c r="AJ42" s="1852"/>
      <c r="AK42" s="1852"/>
      <c r="AL42" s="1852"/>
      <c r="AM42" s="1852"/>
      <c r="AN42" s="1852"/>
      <c r="AO42" s="1852"/>
      <c r="AP42" s="1852"/>
      <c r="AQ42" s="1852"/>
      <c r="AR42" s="1852"/>
      <c r="AS42" s="1852"/>
      <c r="AT42" s="1852"/>
      <c r="AU42" s="1852"/>
      <c r="AV42" s="1852"/>
      <c r="AW42" s="1852"/>
      <c r="AX42" s="1852"/>
      <c r="AY42" s="1852"/>
      <c r="AZ42" s="1852"/>
      <c r="BA42" s="1852"/>
      <c r="BB42" s="1852"/>
      <c r="BC42" s="1852"/>
      <c r="BD42" s="1852"/>
      <c r="BE42" s="1852"/>
      <c r="BF42" s="1852"/>
      <c r="BG42" s="1852"/>
      <c r="BH42" s="1852"/>
      <c r="BI42" s="1852"/>
      <c r="BJ42" s="1852"/>
      <c r="BK42" s="1852"/>
      <c r="BL42" s="1854"/>
      <c r="BM42" s="1856">
        <v>20</v>
      </c>
      <c r="BN42" s="1856"/>
      <c r="BO42" s="1856"/>
      <c r="BP42" s="1856"/>
      <c r="BQ42" s="1856"/>
      <c r="BR42" s="1856"/>
      <c r="BS42" s="1856"/>
      <c r="BT42" s="1856"/>
      <c r="BU42" s="1857" t="s">
        <v>80</v>
      </c>
      <c r="BV42" s="1857"/>
      <c r="BW42" s="1857"/>
      <c r="BX42" s="1857"/>
      <c r="BY42" s="1858" t="s">
        <v>647</v>
      </c>
      <c r="BZ42" s="1858"/>
      <c r="CA42" s="1858"/>
      <c r="CB42" s="1858"/>
      <c r="CC42" s="1858"/>
      <c r="CD42" s="1858"/>
      <c r="CE42" s="1858"/>
      <c r="CF42" s="1859"/>
      <c r="CG42" s="1855">
        <v>20</v>
      </c>
      <c r="CH42" s="1856"/>
      <c r="CI42" s="1856"/>
      <c r="CJ42" s="1856"/>
      <c r="CK42" s="1856"/>
      <c r="CL42" s="1856"/>
      <c r="CM42" s="1856"/>
      <c r="CN42" s="1856"/>
      <c r="CO42" s="1857" t="s">
        <v>79</v>
      </c>
      <c r="CP42" s="1857"/>
      <c r="CQ42" s="1857"/>
      <c r="CR42" s="1857"/>
      <c r="CS42" s="1858" t="s">
        <v>648</v>
      </c>
      <c r="CT42" s="1858"/>
      <c r="CU42" s="1858"/>
      <c r="CV42" s="1858"/>
      <c r="CW42" s="1858"/>
      <c r="CX42" s="1858"/>
      <c r="CY42" s="1858"/>
      <c r="CZ42" s="1859"/>
    </row>
    <row r="43" spans="1:104" ht="6.75" hidden="1" customHeight="1" x14ac:dyDescent="0.2">
      <c r="A43" s="1860"/>
      <c r="B43" s="1861"/>
      <c r="C43" s="1861"/>
      <c r="D43" s="1861"/>
      <c r="E43" s="1861"/>
      <c r="F43" s="1861"/>
      <c r="G43" s="1861"/>
      <c r="H43" s="1861"/>
      <c r="I43" s="1861"/>
      <c r="J43" s="1861"/>
      <c r="K43" s="1861"/>
      <c r="L43" s="1862"/>
      <c r="M43" s="1863"/>
      <c r="N43" s="1864"/>
      <c r="O43" s="1864"/>
      <c r="P43" s="1864"/>
      <c r="Q43" s="1864"/>
      <c r="R43" s="1864"/>
      <c r="S43" s="1864"/>
      <c r="T43" s="1864"/>
      <c r="U43" s="1864"/>
      <c r="V43" s="1864"/>
      <c r="W43" s="1864"/>
      <c r="X43" s="1864"/>
      <c r="Y43" s="1864"/>
      <c r="Z43" s="1864"/>
      <c r="AA43" s="1864"/>
      <c r="AB43" s="1864"/>
      <c r="AC43" s="1864"/>
      <c r="AD43" s="1864"/>
      <c r="AE43" s="1864"/>
      <c r="AF43" s="1864"/>
      <c r="AG43" s="1864"/>
      <c r="AH43" s="1864"/>
      <c r="AI43" s="1864"/>
      <c r="AJ43" s="1864"/>
      <c r="AK43" s="1864"/>
      <c r="AL43" s="1864"/>
      <c r="AM43" s="1864"/>
      <c r="AN43" s="1864"/>
      <c r="AO43" s="1864"/>
      <c r="AP43" s="1864"/>
      <c r="AQ43" s="1864"/>
      <c r="AR43" s="1864"/>
      <c r="AS43" s="1864"/>
      <c r="AT43" s="1864"/>
      <c r="AU43" s="1864"/>
      <c r="AV43" s="1864"/>
      <c r="AW43" s="1864"/>
      <c r="AX43" s="1864"/>
      <c r="AY43" s="1864"/>
      <c r="AZ43" s="1864"/>
      <c r="BA43" s="1864"/>
      <c r="BB43" s="1864"/>
      <c r="BC43" s="1864"/>
      <c r="BD43" s="1864"/>
      <c r="BE43" s="1864"/>
      <c r="BF43" s="1864"/>
      <c r="BG43" s="1864"/>
      <c r="BH43" s="1864"/>
      <c r="BI43" s="1864"/>
      <c r="BJ43" s="1864"/>
      <c r="BK43" s="1864"/>
      <c r="BL43" s="1854"/>
      <c r="BM43" s="1867"/>
      <c r="BN43" s="1867"/>
      <c r="BO43" s="1867"/>
      <c r="BP43" s="1867"/>
      <c r="BQ43" s="1867"/>
      <c r="BR43" s="1867"/>
      <c r="BS43" s="1867"/>
      <c r="BT43" s="1867"/>
      <c r="BU43" s="1867"/>
      <c r="BV43" s="1867"/>
      <c r="BW43" s="1867"/>
      <c r="BX43" s="1867"/>
      <c r="BY43" s="1867"/>
      <c r="BZ43" s="1867"/>
      <c r="CA43" s="1867"/>
      <c r="CB43" s="1867"/>
      <c r="CC43" s="1867"/>
      <c r="CD43" s="1867"/>
      <c r="CE43" s="1867"/>
      <c r="CF43" s="1868"/>
      <c r="CG43" s="1866"/>
      <c r="CH43" s="1867"/>
      <c r="CI43" s="1867"/>
      <c r="CJ43" s="1867"/>
      <c r="CK43" s="1867"/>
      <c r="CL43" s="1867"/>
      <c r="CM43" s="1867"/>
      <c r="CN43" s="1867"/>
      <c r="CO43" s="1867"/>
      <c r="CP43" s="1867"/>
      <c r="CQ43" s="1867"/>
      <c r="CR43" s="1867"/>
      <c r="CS43" s="1867"/>
      <c r="CT43" s="1867"/>
      <c r="CU43" s="1867"/>
      <c r="CV43" s="1867"/>
      <c r="CW43" s="1867"/>
      <c r="CX43" s="1867"/>
      <c r="CY43" s="1867"/>
      <c r="CZ43" s="1868"/>
    </row>
    <row r="44" spans="1:104" x14ac:dyDescent="0.2">
      <c r="A44" s="1926"/>
      <c r="B44" s="1927"/>
      <c r="C44" s="1927"/>
      <c r="D44" s="1927"/>
      <c r="E44" s="1927"/>
      <c r="F44" s="1927"/>
      <c r="G44" s="1927"/>
      <c r="H44" s="1927"/>
      <c r="I44" s="1927"/>
      <c r="J44" s="1927"/>
      <c r="K44" s="1927"/>
      <c r="L44" s="1927"/>
      <c r="M44" s="1871"/>
      <c r="N44" s="1928" t="s">
        <v>649</v>
      </c>
      <c r="O44" s="1928"/>
      <c r="P44" s="1928"/>
      <c r="Q44" s="1928"/>
      <c r="R44" s="1928"/>
      <c r="S44" s="1928"/>
      <c r="T44" s="1928"/>
      <c r="U44" s="1928"/>
      <c r="V44" s="1928"/>
      <c r="W44" s="1928"/>
      <c r="X44" s="1928"/>
      <c r="Y44" s="1928"/>
      <c r="Z44" s="1928"/>
      <c r="AA44" s="1928"/>
      <c r="AB44" s="1928"/>
      <c r="AC44" s="1928"/>
      <c r="AD44" s="1928"/>
      <c r="AE44" s="1928"/>
      <c r="AF44" s="1928"/>
      <c r="AG44" s="1928"/>
      <c r="AH44" s="1928"/>
      <c r="AI44" s="1928"/>
      <c r="AJ44" s="1928"/>
      <c r="AK44" s="1928"/>
      <c r="AL44" s="1928"/>
      <c r="AM44" s="1928"/>
      <c r="AN44" s="1928"/>
      <c r="AO44" s="1928"/>
      <c r="AP44" s="1928"/>
      <c r="AQ44" s="1928"/>
      <c r="AR44" s="1928"/>
      <c r="AS44" s="1928"/>
      <c r="AT44" s="1928"/>
      <c r="AU44" s="1928"/>
      <c r="AV44" s="1928"/>
      <c r="AW44" s="1928"/>
      <c r="AX44" s="1928"/>
      <c r="AY44" s="1928"/>
      <c r="AZ44" s="1928"/>
      <c r="BA44" s="1928"/>
      <c r="BB44" s="1928"/>
      <c r="BC44" s="1928"/>
      <c r="BD44" s="1928"/>
      <c r="BE44" s="1928"/>
      <c r="BF44" s="1928"/>
      <c r="BG44" s="1928"/>
      <c r="BH44" s="1928"/>
      <c r="BI44" s="1928"/>
      <c r="BJ44" s="1928"/>
      <c r="BK44" s="1928"/>
      <c r="BL44" s="1929"/>
      <c r="BM44" s="1930">
        <v>0</v>
      </c>
      <c r="BN44" s="1931"/>
      <c r="BO44" s="1931"/>
      <c r="BP44" s="1931"/>
      <c r="BQ44" s="1931"/>
      <c r="BR44" s="1931"/>
      <c r="BS44" s="1931"/>
      <c r="BT44" s="1931"/>
      <c r="BU44" s="1931"/>
      <c r="BV44" s="1931"/>
      <c r="BW44" s="1931"/>
      <c r="BX44" s="1931"/>
      <c r="BY44" s="1931"/>
      <c r="BZ44" s="1931"/>
      <c r="CA44" s="1931"/>
      <c r="CB44" s="1931"/>
      <c r="CC44" s="1931"/>
      <c r="CD44" s="1931"/>
      <c r="CE44" s="1931"/>
      <c r="CF44" s="1932"/>
      <c r="CG44" s="1931">
        <v>0</v>
      </c>
      <c r="CH44" s="1931"/>
      <c r="CI44" s="1931"/>
      <c r="CJ44" s="1931"/>
      <c r="CK44" s="1931"/>
      <c r="CL44" s="1931"/>
      <c r="CM44" s="1931"/>
      <c r="CN44" s="1931"/>
      <c r="CO44" s="1931"/>
      <c r="CP44" s="1931"/>
      <c r="CQ44" s="1931"/>
      <c r="CR44" s="1931"/>
      <c r="CS44" s="1931"/>
      <c r="CT44" s="1931"/>
      <c r="CU44" s="1931"/>
      <c r="CV44" s="1931"/>
      <c r="CW44" s="1931"/>
      <c r="CX44" s="1931"/>
      <c r="CY44" s="1931"/>
      <c r="CZ44" s="1932"/>
    </row>
    <row r="45" spans="1:104" ht="27.75" customHeight="1" x14ac:dyDescent="0.2">
      <c r="A45" s="1933"/>
      <c r="B45" s="1934"/>
      <c r="C45" s="1934"/>
      <c r="D45" s="1934"/>
      <c r="E45" s="1934"/>
      <c r="F45" s="1934"/>
      <c r="G45" s="1934"/>
      <c r="H45" s="1934"/>
      <c r="I45" s="1934"/>
      <c r="J45" s="1934"/>
      <c r="K45" s="1934"/>
      <c r="L45" s="1934"/>
      <c r="M45" s="1871"/>
      <c r="N45" s="1935" t="s">
        <v>650</v>
      </c>
      <c r="O45" s="1935"/>
      <c r="P45" s="1935"/>
      <c r="Q45" s="1935"/>
      <c r="R45" s="1935"/>
      <c r="S45" s="1935"/>
      <c r="T45" s="1935"/>
      <c r="U45" s="1935"/>
      <c r="V45" s="1935"/>
      <c r="W45" s="1935"/>
      <c r="X45" s="1935"/>
      <c r="Y45" s="1935"/>
      <c r="Z45" s="1935"/>
      <c r="AA45" s="1935"/>
      <c r="AB45" s="1935"/>
      <c r="AC45" s="1935"/>
      <c r="AD45" s="1935"/>
      <c r="AE45" s="1935"/>
      <c r="AF45" s="1935"/>
      <c r="AG45" s="1935"/>
      <c r="AH45" s="1935"/>
      <c r="AI45" s="1935"/>
      <c r="AJ45" s="1935"/>
      <c r="AK45" s="1935"/>
      <c r="AL45" s="1935"/>
      <c r="AM45" s="1935"/>
      <c r="AN45" s="1935"/>
      <c r="AO45" s="1935"/>
      <c r="AP45" s="1935"/>
      <c r="AQ45" s="1935"/>
      <c r="AR45" s="1935"/>
      <c r="AS45" s="1935"/>
      <c r="AT45" s="1935"/>
      <c r="AU45" s="1935"/>
      <c r="AV45" s="1935"/>
      <c r="AW45" s="1935"/>
      <c r="AX45" s="1935"/>
      <c r="AY45" s="1935"/>
      <c r="AZ45" s="1935"/>
      <c r="BA45" s="1935"/>
      <c r="BB45" s="1935"/>
      <c r="BC45" s="1935"/>
      <c r="BD45" s="1935"/>
      <c r="BE45" s="1935"/>
      <c r="BF45" s="1935"/>
      <c r="BG45" s="1935"/>
      <c r="BH45" s="1935"/>
      <c r="BI45" s="1935"/>
      <c r="BJ45" s="1935"/>
      <c r="BK45" s="1935"/>
      <c r="BL45" s="1901">
        <v>2510</v>
      </c>
      <c r="BM45" s="1936"/>
      <c r="BN45" s="1937"/>
      <c r="BO45" s="1937"/>
      <c r="BP45" s="1937"/>
      <c r="BQ45" s="1937"/>
      <c r="BR45" s="1937"/>
      <c r="BS45" s="1937"/>
      <c r="BT45" s="1937"/>
      <c r="BU45" s="1937"/>
      <c r="BV45" s="1937"/>
      <c r="BW45" s="1937"/>
      <c r="BX45" s="1937"/>
      <c r="BY45" s="1937"/>
      <c r="BZ45" s="1937"/>
      <c r="CA45" s="1937"/>
      <c r="CB45" s="1937"/>
      <c r="CC45" s="1937"/>
      <c r="CD45" s="1937"/>
      <c r="CE45" s="1937"/>
      <c r="CF45" s="1938"/>
      <c r="CG45" s="1937"/>
      <c r="CH45" s="1937"/>
      <c r="CI45" s="1937"/>
      <c r="CJ45" s="1937"/>
      <c r="CK45" s="1937"/>
      <c r="CL45" s="1937"/>
      <c r="CM45" s="1937"/>
      <c r="CN45" s="1937"/>
      <c r="CO45" s="1937"/>
      <c r="CP45" s="1937"/>
      <c r="CQ45" s="1937"/>
      <c r="CR45" s="1937"/>
      <c r="CS45" s="1937"/>
      <c r="CT45" s="1937"/>
      <c r="CU45" s="1937"/>
      <c r="CV45" s="1937"/>
      <c r="CW45" s="1937"/>
      <c r="CX45" s="1937"/>
      <c r="CY45" s="1937"/>
      <c r="CZ45" s="1938"/>
    </row>
    <row r="46" spans="1:104" ht="25.5" customHeight="1" x14ac:dyDescent="0.2">
      <c r="A46" s="1933"/>
      <c r="B46" s="1934"/>
      <c r="C46" s="1934"/>
      <c r="D46" s="1934"/>
      <c r="E46" s="1934"/>
      <c r="F46" s="1934"/>
      <c r="G46" s="1934"/>
      <c r="H46" s="1934"/>
      <c r="I46" s="1934"/>
      <c r="J46" s="1934"/>
      <c r="K46" s="1934"/>
      <c r="L46" s="1934"/>
      <c r="M46" s="1871"/>
      <c r="N46" s="1939" t="s">
        <v>651</v>
      </c>
      <c r="O46" s="1939"/>
      <c r="P46" s="1939"/>
      <c r="Q46" s="1939"/>
      <c r="R46" s="1939"/>
      <c r="S46" s="1939"/>
      <c r="T46" s="1939"/>
      <c r="U46" s="1939"/>
      <c r="V46" s="1939"/>
      <c r="W46" s="1939"/>
      <c r="X46" s="1939"/>
      <c r="Y46" s="1939"/>
      <c r="Z46" s="1939"/>
      <c r="AA46" s="1939"/>
      <c r="AB46" s="1939"/>
      <c r="AC46" s="1939"/>
      <c r="AD46" s="1939"/>
      <c r="AE46" s="1939"/>
      <c r="AF46" s="1939"/>
      <c r="AG46" s="1939"/>
      <c r="AH46" s="1939"/>
      <c r="AI46" s="1939"/>
      <c r="AJ46" s="1939"/>
      <c r="AK46" s="1939"/>
      <c r="AL46" s="1939"/>
      <c r="AM46" s="1939"/>
      <c r="AN46" s="1939"/>
      <c r="AO46" s="1939"/>
      <c r="AP46" s="1939"/>
      <c r="AQ46" s="1939"/>
      <c r="AR46" s="1939"/>
      <c r="AS46" s="1939"/>
      <c r="AT46" s="1939"/>
      <c r="AU46" s="1939"/>
      <c r="AV46" s="1939"/>
      <c r="AW46" s="1939"/>
      <c r="AX46" s="1939"/>
      <c r="AY46" s="1939"/>
      <c r="AZ46" s="1939"/>
      <c r="BA46" s="1939"/>
      <c r="BB46" s="1939"/>
      <c r="BC46" s="1939"/>
      <c r="BD46" s="1939"/>
      <c r="BE46" s="1939"/>
      <c r="BF46" s="1939"/>
      <c r="BG46" s="1939"/>
      <c r="BH46" s="1939"/>
      <c r="BI46" s="1939"/>
      <c r="BJ46" s="1939"/>
      <c r="BK46" s="1939"/>
      <c r="BL46" s="1901">
        <v>2520</v>
      </c>
      <c r="BM46" s="1940">
        <f>313031+141538+36948-1</f>
        <v>491516</v>
      </c>
      <c r="BN46" s="1941"/>
      <c r="BO46" s="1941"/>
      <c r="BP46" s="1941"/>
      <c r="BQ46" s="1941"/>
      <c r="BR46" s="1941"/>
      <c r="BS46" s="1941"/>
      <c r="BT46" s="1941"/>
      <c r="BU46" s="1941"/>
      <c r="BV46" s="1941"/>
      <c r="BW46" s="1941"/>
      <c r="BX46" s="1941"/>
      <c r="BY46" s="1941"/>
      <c r="BZ46" s="1941"/>
      <c r="CA46" s="1941"/>
      <c r="CB46" s="1941"/>
      <c r="CC46" s="1941"/>
      <c r="CD46" s="1941"/>
      <c r="CE46" s="1941"/>
      <c r="CF46" s="1942"/>
      <c r="CG46" s="1943"/>
      <c r="CH46" s="1096"/>
      <c r="CI46" s="1944">
        <v>8567</v>
      </c>
      <c r="CJ46" s="1944"/>
      <c r="CK46" s="1944"/>
      <c r="CL46" s="1944"/>
      <c r="CM46" s="1944"/>
      <c r="CN46" s="1944"/>
      <c r="CO46" s="1944"/>
      <c r="CP46" s="1944"/>
      <c r="CQ46" s="1944"/>
      <c r="CR46" s="1944"/>
      <c r="CS46" s="1944"/>
      <c r="CT46" s="1944"/>
      <c r="CU46" s="1944"/>
      <c r="CV46" s="1944"/>
      <c r="CW46" s="1944"/>
      <c r="CX46" s="1944"/>
      <c r="CY46" s="1096"/>
      <c r="CZ46" s="1945"/>
    </row>
    <row r="47" spans="1:104" x14ac:dyDescent="0.2">
      <c r="A47" s="1869"/>
      <c r="B47" s="1096"/>
      <c r="C47" s="1096"/>
      <c r="D47" s="1096"/>
      <c r="E47" s="1096"/>
      <c r="F47" s="1096"/>
      <c r="G47" s="1096"/>
      <c r="H47" s="1096"/>
      <c r="I47" s="1096"/>
      <c r="J47" s="1096"/>
      <c r="K47" s="1096"/>
      <c r="L47" s="1096"/>
      <c r="M47" s="1871"/>
      <c r="N47" s="1946" t="s">
        <v>652</v>
      </c>
      <c r="O47" s="1946"/>
      <c r="P47" s="1946"/>
      <c r="Q47" s="1946"/>
      <c r="R47" s="1946"/>
      <c r="S47" s="1946"/>
      <c r="T47" s="1946"/>
      <c r="U47" s="1946"/>
      <c r="V47" s="1946"/>
      <c r="W47" s="1946"/>
      <c r="X47" s="1946"/>
      <c r="Y47" s="1946"/>
      <c r="Z47" s="1946"/>
      <c r="AA47" s="1946"/>
      <c r="AB47" s="1946"/>
      <c r="AC47" s="1946"/>
      <c r="AD47" s="1946"/>
      <c r="AE47" s="1946"/>
      <c r="AF47" s="1946"/>
      <c r="AG47" s="1946"/>
      <c r="AH47" s="1946"/>
      <c r="AI47" s="1946"/>
      <c r="AJ47" s="1946"/>
      <c r="AK47" s="1946"/>
      <c r="AL47" s="1946"/>
      <c r="AM47" s="1946"/>
      <c r="AN47" s="1946"/>
      <c r="AO47" s="1946"/>
      <c r="AP47" s="1946"/>
      <c r="AQ47" s="1946"/>
      <c r="AR47" s="1946"/>
      <c r="AS47" s="1946"/>
      <c r="AT47" s="1946"/>
      <c r="AU47" s="1946"/>
      <c r="AV47" s="1946"/>
      <c r="AW47" s="1946"/>
      <c r="AX47" s="1946"/>
      <c r="AY47" s="1946"/>
      <c r="AZ47" s="1946"/>
      <c r="BA47" s="1946"/>
      <c r="BB47" s="1946"/>
      <c r="BC47" s="1946"/>
      <c r="BD47" s="1946"/>
      <c r="BE47" s="1946"/>
      <c r="BF47" s="1946"/>
      <c r="BG47" s="1946"/>
      <c r="BH47" s="1946"/>
      <c r="BI47" s="1946"/>
      <c r="BJ47" s="1946"/>
      <c r="BK47" s="1946"/>
      <c r="BL47" s="1879">
        <v>2500</v>
      </c>
      <c r="BM47" s="1947"/>
      <c r="BN47" s="1948"/>
      <c r="BO47" s="1948"/>
      <c r="BP47" s="1948"/>
      <c r="BQ47" s="1881">
        <f>BQ38+BM46</f>
        <v>492066</v>
      </c>
      <c r="BR47" s="1881"/>
      <c r="BS47" s="1881"/>
      <c r="BT47" s="1881"/>
      <c r="BU47" s="1881"/>
      <c r="BV47" s="1881"/>
      <c r="BW47" s="1881"/>
      <c r="BX47" s="1881"/>
      <c r="BY47" s="1881"/>
      <c r="BZ47" s="1881"/>
      <c r="CA47" s="1881"/>
      <c r="CB47" s="1881"/>
      <c r="CC47" s="1946"/>
      <c r="CD47" s="1946"/>
      <c r="CE47" s="1946"/>
      <c r="CF47" s="1949"/>
      <c r="CG47" s="1947"/>
      <c r="CH47" s="1948"/>
      <c r="CI47" s="1948"/>
      <c r="CJ47" s="1948"/>
      <c r="CK47" s="1881">
        <v>16129</v>
      </c>
      <c r="CL47" s="1881"/>
      <c r="CM47" s="1881"/>
      <c r="CN47" s="1881"/>
      <c r="CO47" s="1881"/>
      <c r="CP47" s="1881"/>
      <c r="CQ47" s="1881"/>
      <c r="CR47" s="1881"/>
      <c r="CS47" s="1881"/>
      <c r="CT47" s="1881"/>
      <c r="CU47" s="1881"/>
      <c r="CV47" s="1881"/>
      <c r="CW47" s="1946"/>
      <c r="CX47" s="1946"/>
      <c r="CY47" s="1946"/>
      <c r="CZ47" s="1949"/>
    </row>
    <row r="48" spans="1:104" x14ac:dyDescent="0.2">
      <c r="A48" s="1869"/>
      <c r="B48" s="1096"/>
      <c r="C48" s="1096"/>
      <c r="D48" s="1096"/>
      <c r="E48" s="1096"/>
      <c r="F48" s="1096"/>
      <c r="G48" s="1096"/>
      <c r="H48" s="1096"/>
      <c r="I48" s="1096"/>
      <c r="J48" s="1096"/>
      <c r="K48" s="1096"/>
      <c r="L48" s="1096"/>
      <c r="M48" s="1871"/>
      <c r="N48" s="1946" t="s">
        <v>653</v>
      </c>
      <c r="O48" s="1946"/>
      <c r="P48" s="1946"/>
      <c r="Q48" s="1946"/>
      <c r="R48" s="1946"/>
      <c r="S48" s="1946"/>
      <c r="T48" s="1946"/>
      <c r="U48" s="1946"/>
      <c r="V48" s="1946"/>
      <c r="W48" s="1946"/>
      <c r="X48" s="1946"/>
      <c r="Y48" s="1946"/>
      <c r="Z48" s="1946"/>
      <c r="AA48" s="1946"/>
      <c r="AB48" s="1946"/>
      <c r="AC48" s="1946"/>
      <c r="AD48" s="1946"/>
      <c r="AE48" s="1946"/>
      <c r="AF48" s="1946"/>
      <c r="AG48" s="1946"/>
      <c r="AH48" s="1946"/>
      <c r="AI48" s="1946"/>
      <c r="AJ48" s="1946"/>
      <c r="AK48" s="1946"/>
      <c r="AL48" s="1946"/>
      <c r="AM48" s="1946"/>
      <c r="AN48" s="1946"/>
      <c r="AO48" s="1946"/>
      <c r="AP48" s="1946"/>
      <c r="AQ48" s="1946"/>
      <c r="AR48" s="1946"/>
      <c r="AS48" s="1946"/>
      <c r="AT48" s="1946"/>
      <c r="AU48" s="1946"/>
      <c r="AV48" s="1946"/>
      <c r="AW48" s="1946"/>
      <c r="AX48" s="1946"/>
      <c r="AY48" s="1946"/>
      <c r="AZ48" s="1946"/>
      <c r="BA48" s="1946"/>
      <c r="BB48" s="1946"/>
      <c r="BC48" s="1946"/>
      <c r="BD48" s="1946"/>
      <c r="BE48" s="1946"/>
      <c r="BF48" s="1946"/>
      <c r="BG48" s="1946"/>
      <c r="BH48" s="1946"/>
      <c r="BI48" s="1946"/>
      <c r="BJ48" s="1946"/>
      <c r="BK48" s="1946"/>
      <c r="BL48" s="1879">
        <v>2900</v>
      </c>
      <c r="BM48" s="1950">
        <v>0</v>
      </c>
      <c r="BN48" s="1951"/>
      <c r="BO48" s="1951"/>
      <c r="BP48" s="1951"/>
      <c r="BQ48" s="1951"/>
      <c r="BR48" s="1951"/>
      <c r="BS48" s="1951"/>
      <c r="BT48" s="1951"/>
      <c r="BU48" s="1951"/>
      <c r="BV48" s="1951"/>
      <c r="BW48" s="1951"/>
      <c r="BX48" s="1951"/>
      <c r="BY48" s="1951"/>
      <c r="BZ48" s="1951"/>
      <c r="CA48" s="1951"/>
      <c r="CB48" s="1951"/>
      <c r="CC48" s="1951"/>
      <c r="CD48" s="1951"/>
      <c r="CE48" s="1951"/>
      <c r="CF48" s="1952"/>
      <c r="CG48" s="1951">
        <v>0</v>
      </c>
      <c r="CH48" s="1951"/>
      <c r="CI48" s="1951"/>
      <c r="CJ48" s="1951"/>
      <c r="CK48" s="1951"/>
      <c r="CL48" s="1951"/>
      <c r="CM48" s="1951"/>
      <c r="CN48" s="1951"/>
      <c r="CO48" s="1951"/>
      <c r="CP48" s="1951"/>
      <c r="CQ48" s="1951"/>
      <c r="CR48" s="1951"/>
      <c r="CS48" s="1951"/>
      <c r="CT48" s="1951"/>
      <c r="CU48" s="1951"/>
      <c r="CV48" s="1951"/>
      <c r="CW48" s="1951"/>
      <c r="CX48" s="1951"/>
      <c r="CY48" s="1951"/>
      <c r="CZ48" s="1952"/>
    </row>
    <row r="49" spans="1:104" s="1917" customFormat="1" ht="13.5" thickBot="1" x14ac:dyDescent="0.3">
      <c r="A49" s="1070"/>
      <c r="B49" s="1071"/>
      <c r="C49" s="1071"/>
      <c r="D49" s="1071"/>
      <c r="E49" s="1071"/>
      <c r="F49" s="1071"/>
      <c r="G49" s="1071"/>
      <c r="H49" s="1071"/>
      <c r="I49" s="1071"/>
      <c r="J49" s="1071"/>
      <c r="K49" s="1071"/>
      <c r="L49" s="1071"/>
      <c r="M49" s="1918"/>
      <c r="N49" s="1953" t="s">
        <v>654</v>
      </c>
      <c r="O49" s="1953"/>
      <c r="P49" s="1953"/>
      <c r="Q49" s="1953"/>
      <c r="R49" s="1953"/>
      <c r="S49" s="1953"/>
      <c r="T49" s="1953"/>
      <c r="U49" s="1953"/>
      <c r="V49" s="1953"/>
      <c r="W49" s="1953"/>
      <c r="X49" s="1953"/>
      <c r="Y49" s="1953"/>
      <c r="Z49" s="1953"/>
      <c r="AA49" s="1953"/>
      <c r="AB49" s="1953"/>
      <c r="AC49" s="1953"/>
      <c r="AD49" s="1953"/>
      <c r="AE49" s="1953"/>
      <c r="AF49" s="1953"/>
      <c r="AG49" s="1953"/>
      <c r="AH49" s="1953"/>
      <c r="AI49" s="1953"/>
      <c r="AJ49" s="1953"/>
      <c r="AK49" s="1953"/>
      <c r="AL49" s="1953"/>
      <c r="AM49" s="1953"/>
      <c r="AN49" s="1953"/>
      <c r="AO49" s="1953"/>
      <c r="AP49" s="1953"/>
      <c r="AQ49" s="1953"/>
      <c r="AR49" s="1953"/>
      <c r="AS49" s="1953"/>
      <c r="AT49" s="1953"/>
      <c r="AU49" s="1953"/>
      <c r="AV49" s="1953"/>
      <c r="AW49" s="1953"/>
      <c r="AX49" s="1953"/>
      <c r="AY49" s="1953"/>
      <c r="AZ49" s="1953"/>
      <c r="BA49" s="1953"/>
      <c r="BB49" s="1953"/>
      <c r="BC49" s="1953"/>
      <c r="BD49" s="1953"/>
      <c r="BE49" s="1953"/>
      <c r="BF49" s="1953"/>
      <c r="BG49" s="1953"/>
      <c r="BH49" s="1953"/>
      <c r="BI49" s="1953"/>
      <c r="BJ49" s="1953"/>
      <c r="BK49" s="1953"/>
      <c r="BL49" s="1909">
        <v>2910</v>
      </c>
      <c r="BM49" s="1954">
        <v>0</v>
      </c>
      <c r="BN49" s="1955"/>
      <c r="BO49" s="1955"/>
      <c r="BP49" s="1955"/>
      <c r="BQ49" s="1955"/>
      <c r="BR49" s="1955"/>
      <c r="BS49" s="1955"/>
      <c r="BT49" s="1955"/>
      <c r="BU49" s="1955"/>
      <c r="BV49" s="1955"/>
      <c r="BW49" s="1955"/>
      <c r="BX49" s="1955"/>
      <c r="BY49" s="1955"/>
      <c r="BZ49" s="1955"/>
      <c r="CA49" s="1955"/>
      <c r="CB49" s="1955"/>
      <c r="CC49" s="1955"/>
      <c r="CD49" s="1955"/>
      <c r="CE49" s="1955"/>
      <c r="CF49" s="1956"/>
      <c r="CG49" s="1955">
        <v>0</v>
      </c>
      <c r="CH49" s="1955"/>
      <c r="CI49" s="1955"/>
      <c r="CJ49" s="1955"/>
      <c r="CK49" s="1955"/>
      <c r="CL49" s="1955"/>
      <c r="CM49" s="1955"/>
      <c r="CN49" s="1955"/>
      <c r="CO49" s="1955"/>
      <c r="CP49" s="1955"/>
      <c r="CQ49" s="1955"/>
      <c r="CR49" s="1955"/>
      <c r="CS49" s="1955"/>
      <c r="CT49" s="1955"/>
      <c r="CU49" s="1955"/>
      <c r="CV49" s="1955"/>
      <c r="CW49" s="1955"/>
      <c r="CX49" s="1955"/>
      <c r="CY49" s="1955"/>
      <c r="CZ49" s="1956"/>
    </row>
    <row r="50" spans="1:104" ht="24.75" customHeight="1" x14ac:dyDescent="0.2"/>
    <row r="51" spans="1:104" s="36" customFormat="1" ht="12" x14ac:dyDescent="0.2">
      <c r="A51" s="36" t="s">
        <v>3</v>
      </c>
      <c r="O51" s="138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42"/>
      <c r="AH51" s="142"/>
      <c r="AI51" s="142"/>
      <c r="AJ51" s="142"/>
      <c r="AK51" s="142"/>
      <c r="AO51" s="136" t="s">
        <v>156</v>
      </c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8"/>
      <c r="BG51" s="138"/>
      <c r="BH51" s="138"/>
      <c r="BI51" s="138"/>
      <c r="BJ51" s="138"/>
      <c r="BK51" s="138"/>
      <c r="BL51" s="1784"/>
      <c r="BM51" s="1784"/>
      <c r="BN51" s="1785"/>
      <c r="BO51" s="1785"/>
      <c r="BP51" s="1785"/>
      <c r="BQ51" s="1785"/>
      <c r="BR51" s="1785"/>
      <c r="BS51" s="1785"/>
      <c r="BT51" s="1785"/>
      <c r="BU51" s="1785"/>
      <c r="BV51" s="1785"/>
      <c r="BW51" s="1785"/>
      <c r="BX51" s="1785"/>
      <c r="BY51" s="1785"/>
      <c r="BZ51" s="1785"/>
      <c r="CC51" s="1785"/>
      <c r="CD51" s="1785"/>
      <c r="CE51" s="1785"/>
      <c r="CF51" s="1785"/>
      <c r="CG51" s="1785"/>
      <c r="CH51" s="1785"/>
      <c r="CI51" s="1785"/>
      <c r="CJ51" s="1785"/>
      <c r="CK51" s="1785"/>
      <c r="CL51" s="1785"/>
      <c r="CM51" s="1785"/>
      <c r="CN51" s="1785"/>
      <c r="CO51" s="1785"/>
      <c r="CP51" s="1785"/>
      <c r="CQ51" s="1785"/>
      <c r="CR51" s="1785"/>
      <c r="CS51" s="1785"/>
      <c r="CT51" s="1785"/>
      <c r="CU51" s="1785"/>
      <c r="CV51" s="1785"/>
      <c r="CW51" s="1785"/>
      <c r="CX51" s="1785"/>
      <c r="CY51" s="1785"/>
    </row>
    <row r="52" spans="1:104" s="3" customFormat="1" ht="9.75" x14ac:dyDescent="0.2">
      <c r="U52" s="1786" t="s">
        <v>5</v>
      </c>
      <c r="V52" s="1786"/>
      <c r="W52" s="1786"/>
      <c r="X52" s="1786"/>
      <c r="Y52" s="1786"/>
      <c r="Z52" s="1786"/>
      <c r="AA52" s="1786"/>
      <c r="AB52" s="1786"/>
      <c r="AC52" s="1786"/>
      <c r="AD52" s="1786"/>
      <c r="AE52" s="1786"/>
      <c r="AF52" s="1786"/>
      <c r="AG52" s="1786"/>
      <c r="AH52" s="1786"/>
      <c r="AI52" s="1786"/>
      <c r="AJ52" s="1786"/>
      <c r="AK52" s="1786"/>
      <c r="AO52" s="1787" t="s">
        <v>6</v>
      </c>
      <c r="AP52" s="1787"/>
      <c r="AQ52" s="1787"/>
      <c r="AR52" s="1787"/>
      <c r="AS52" s="1787"/>
      <c r="AT52" s="1787"/>
      <c r="AU52" s="1787"/>
      <c r="AV52" s="1787"/>
      <c r="AW52" s="1787"/>
      <c r="AX52" s="1787"/>
      <c r="AY52" s="1787"/>
      <c r="AZ52" s="1787"/>
      <c r="BA52" s="1787"/>
      <c r="BB52" s="1787"/>
      <c r="BC52" s="1787"/>
      <c r="BD52" s="1787"/>
      <c r="BE52" s="1787"/>
      <c r="BF52" s="1788"/>
      <c r="BG52" s="1788"/>
      <c r="BH52" s="1788"/>
      <c r="BI52" s="1788"/>
      <c r="BJ52" s="1788"/>
      <c r="BK52" s="1788"/>
      <c r="BL52" s="1789"/>
      <c r="BM52" s="1789"/>
      <c r="BN52" s="1790"/>
      <c r="BO52" s="1790"/>
      <c r="BP52" s="1790"/>
      <c r="BQ52" s="1790"/>
      <c r="BR52" s="1790"/>
      <c r="BS52" s="1790"/>
      <c r="BT52" s="1790"/>
      <c r="BU52" s="1790"/>
      <c r="BV52" s="1790"/>
      <c r="BW52" s="1790"/>
      <c r="BX52" s="1790"/>
      <c r="BY52" s="1790"/>
      <c r="BZ52" s="1790"/>
      <c r="CC52" s="1790"/>
      <c r="CD52" s="1790"/>
      <c r="CE52" s="1790"/>
      <c r="CF52" s="1790"/>
      <c r="CG52" s="1790"/>
      <c r="CH52" s="1790"/>
      <c r="CI52" s="1790"/>
      <c r="CJ52" s="1790"/>
      <c r="CK52" s="1790"/>
      <c r="CL52" s="1790"/>
      <c r="CM52" s="1790"/>
      <c r="CN52" s="1790"/>
      <c r="CO52" s="1790"/>
      <c r="CP52" s="1790"/>
      <c r="CQ52" s="1790"/>
      <c r="CR52" s="1790"/>
      <c r="CS52" s="1790"/>
      <c r="CT52" s="1790"/>
      <c r="CU52" s="1790"/>
      <c r="CV52" s="1790"/>
      <c r="CW52" s="1790"/>
      <c r="CX52" s="1790"/>
      <c r="CY52" s="1790"/>
    </row>
    <row r="53" spans="1:104" s="3" customFormat="1" ht="9.75" x14ac:dyDescent="0.2">
      <c r="O53" s="1791"/>
      <c r="U53" s="1791"/>
      <c r="V53" s="1791"/>
      <c r="W53" s="1791"/>
      <c r="X53" s="1791"/>
      <c r="Y53" s="1791"/>
      <c r="Z53" s="1791"/>
      <c r="AA53" s="1791"/>
      <c r="AB53" s="1791"/>
      <c r="AC53" s="1791"/>
      <c r="AD53" s="1791"/>
      <c r="AE53" s="1791"/>
      <c r="AF53" s="1791"/>
      <c r="AO53" s="1791"/>
      <c r="AP53" s="1791"/>
      <c r="AQ53" s="1791"/>
      <c r="AR53" s="1791"/>
      <c r="AS53" s="1791"/>
      <c r="AT53" s="1791"/>
      <c r="AU53" s="1791"/>
      <c r="AV53" s="1791"/>
      <c r="AW53" s="1791"/>
      <c r="AX53" s="1791"/>
      <c r="AY53" s="1791"/>
      <c r="AZ53" s="1791"/>
      <c r="BA53" s="1791"/>
      <c r="BB53" s="1791"/>
      <c r="BC53" s="1791"/>
      <c r="BD53" s="1791"/>
      <c r="BE53" s="1791"/>
      <c r="BF53" s="1791"/>
      <c r="BG53" s="1791"/>
      <c r="BH53" s="1791"/>
      <c r="BI53" s="1791"/>
      <c r="BJ53" s="1791"/>
      <c r="BK53" s="1791"/>
      <c r="BL53" s="1789"/>
      <c r="BM53" s="1789"/>
      <c r="BN53" s="1791"/>
      <c r="BO53" s="1791"/>
      <c r="BP53" s="1791"/>
      <c r="BQ53" s="1791"/>
      <c r="BR53" s="1791"/>
      <c r="BS53" s="1791"/>
      <c r="BT53" s="1791"/>
      <c r="BU53" s="1791"/>
      <c r="BV53" s="1791"/>
      <c r="BW53" s="1791"/>
      <c r="BX53" s="1791"/>
      <c r="BY53" s="1791"/>
      <c r="BZ53" s="1791"/>
      <c r="CC53" s="1791"/>
      <c r="CD53" s="1791"/>
      <c r="CE53" s="1791"/>
      <c r="CF53" s="1791"/>
      <c r="CG53" s="1791"/>
      <c r="CH53" s="1791"/>
      <c r="CI53" s="1791"/>
      <c r="CJ53" s="1791"/>
      <c r="CK53" s="1791"/>
      <c r="CL53" s="1791"/>
      <c r="CM53" s="1791"/>
      <c r="CN53" s="1791"/>
      <c r="CO53" s="1791"/>
      <c r="CP53" s="1791"/>
      <c r="CQ53" s="1791"/>
      <c r="CR53" s="1791"/>
      <c r="CS53" s="1791"/>
      <c r="CT53" s="1791"/>
      <c r="CU53" s="1791"/>
      <c r="CV53" s="1791"/>
      <c r="CW53" s="1791"/>
      <c r="CX53" s="1791"/>
      <c r="CY53" s="1791"/>
    </row>
    <row r="54" spans="1:104" s="36" customFormat="1" ht="12" x14ac:dyDescent="0.2">
      <c r="A54" s="36" t="s">
        <v>612</v>
      </c>
      <c r="O54" s="138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42"/>
      <c r="AH54" s="142"/>
      <c r="AI54" s="142"/>
      <c r="AJ54" s="142"/>
      <c r="AK54" s="142"/>
      <c r="AO54" s="136" t="s">
        <v>521</v>
      </c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8"/>
      <c r="BG54" s="138"/>
      <c r="BH54" s="138"/>
      <c r="BI54" s="138"/>
      <c r="BJ54" s="138"/>
      <c r="BK54" s="138"/>
      <c r="BL54" s="1784"/>
      <c r="BM54" s="1784"/>
      <c r="BN54" s="1785"/>
      <c r="BO54" s="1785"/>
      <c r="BP54" s="1785"/>
      <c r="BQ54" s="1785"/>
      <c r="BR54" s="1785"/>
      <c r="BS54" s="1785"/>
      <c r="BT54" s="1785"/>
      <c r="BU54" s="1785"/>
      <c r="BV54" s="1785"/>
      <c r="BW54" s="1785"/>
      <c r="BX54" s="1785"/>
      <c r="BY54" s="1785"/>
      <c r="BZ54" s="1785"/>
      <c r="CC54" s="1785"/>
      <c r="CD54" s="1785"/>
      <c r="CE54" s="1785"/>
      <c r="CF54" s="1785"/>
      <c r="CG54" s="1785"/>
      <c r="CH54" s="1785"/>
      <c r="CI54" s="1785"/>
      <c r="CJ54" s="1785"/>
      <c r="CK54" s="1785"/>
      <c r="CL54" s="1785"/>
      <c r="CM54" s="1785"/>
      <c r="CN54" s="1785"/>
      <c r="CO54" s="1785"/>
      <c r="CP54" s="1785"/>
      <c r="CQ54" s="1785"/>
      <c r="CR54" s="1785"/>
      <c r="CS54" s="1785"/>
      <c r="CT54" s="1785"/>
      <c r="CU54" s="1785"/>
      <c r="CV54" s="1785"/>
      <c r="CW54" s="1785"/>
      <c r="CX54" s="1785"/>
      <c r="CY54" s="1785"/>
    </row>
    <row r="55" spans="1:104" s="3" customFormat="1" ht="9.75" x14ac:dyDescent="0.2">
      <c r="U55" s="1790" t="s">
        <v>5</v>
      </c>
      <c r="V55" s="1790"/>
      <c r="W55" s="1790"/>
      <c r="X55" s="1790"/>
      <c r="Y55" s="1790"/>
      <c r="Z55" s="1790"/>
      <c r="AA55" s="1790"/>
      <c r="AB55" s="1790"/>
      <c r="AC55" s="1790"/>
      <c r="AD55" s="1790"/>
      <c r="AE55" s="1790"/>
      <c r="AF55" s="1790"/>
      <c r="AG55" s="1790"/>
      <c r="AH55" s="1790"/>
      <c r="AI55" s="1790"/>
      <c r="AJ55" s="1790"/>
      <c r="AK55" s="1790"/>
      <c r="AO55" s="1787" t="s">
        <v>6</v>
      </c>
      <c r="AP55" s="1787"/>
      <c r="AQ55" s="1787"/>
      <c r="AR55" s="1787"/>
      <c r="AS55" s="1787"/>
      <c r="AT55" s="1787"/>
      <c r="AU55" s="1787"/>
      <c r="AV55" s="1787"/>
      <c r="AW55" s="1787"/>
      <c r="AX55" s="1787"/>
      <c r="AY55" s="1787"/>
      <c r="AZ55" s="1787"/>
      <c r="BA55" s="1787"/>
      <c r="BB55" s="1787"/>
      <c r="BC55" s="1787"/>
      <c r="BD55" s="1787"/>
      <c r="BE55" s="1787"/>
      <c r="BF55" s="1788"/>
      <c r="BG55" s="1788"/>
      <c r="BH55" s="1788"/>
      <c r="BI55" s="1788"/>
      <c r="BJ55" s="1788"/>
      <c r="BK55" s="1788"/>
      <c r="BN55" s="1790"/>
      <c r="BO55" s="1790"/>
      <c r="BP55" s="1790"/>
      <c r="BQ55" s="1790"/>
      <c r="BR55" s="1790"/>
      <c r="BS55" s="1790"/>
      <c r="BT55" s="1790"/>
      <c r="BU55" s="1790"/>
      <c r="BV55" s="1790"/>
      <c r="BW55" s="1790"/>
      <c r="BX55" s="1790"/>
      <c r="BY55" s="1790"/>
      <c r="BZ55" s="1790"/>
      <c r="CC55" s="1790"/>
      <c r="CD55" s="1790"/>
      <c r="CE55" s="1790"/>
      <c r="CF55" s="1790"/>
      <c r="CG55" s="1790"/>
      <c r="CH55" s="1790"/>
      <c r="CI55" s="1790"/>
      <c r="CJ55" s="1790"/>
      <c r="CK55" s="1790"/>
      <c r="CL55" s="1790"/>
      <c r="CM55" s="1790"/>
      <c r="CN55" s="1790"/>
      <c r="CO55" s="1790"/>
      <c r="CP55" s="1790"/>
      <c r="CQ55" s="1790"/>
      <c r="CR55" s="1790"/>
      <c r="CS55" s="1790"/>
      <c r="CT55" s="1790"/>
      <c r="CU55" s="1790"/>
      <c r="CV55" s="1790"/>
      <c r="CW55" s="1790"/>
      <c r="CX55" s="1790"/>
      <c r="CY55" s="1790"/>
    </row>
    <row r="56" spans="1:104" s="1957" customFormat="1" ht="9.75" x14ac:dyDescent="0.2">
      <c r="O56" s="1958"/>
      <c r="P56" s="1958"/>
      <c r="Q56" s="1958"/>
      <c r="R56" s="1958"/>
      <c r="S56" s="1958"/>
      <c r="T56" s="1958"/>
      <c r="U56" s="1958"/>
      <c r="V56" s="1958"/>
      <c r="W56" s="1958"/>
      <c r="X56" s="1958"/>
      <c r="Y56" s="1958"/>
      <c r="Z56" s="1958"/>
      <c r="AA56" s="1958"/>
      <c r="AD56" s="1958"/>
      <c r="AE56" s="1958"/>
      <c r="AF56" s="1958"/>
      <c r="AG56" s="1958"/>
      <c r="AH56" s="1958"/>
      <c r="AI56" s="1958"/>
      <c r="AJ56" s="1958"/>
      <c r="AK56" s="1958"/>
      <c r="AL56" s="1958"/>
      <c r="AM56" s="1958"/>
      <c r="AN56" s="1958"/>
      <c r="AO56" s="1958"/>
      <c r="AP56" s="1958"/>
      <c r="AQ56" s="1958"/>
      <c r="AR56" s="1958"/>
      <c r="AS56" s="1958"/>
      <c r="AT56" s="1958"/>
      <c r="AU56" s="1958"/>
      <c r="AV56" s="1958"/>
      <c r="AW56" s="1958"/>
      <c r="AX56" s="1958"/>
      <c r="AY56" s="1958"/>
      <c r="AZ56" s="1958"/>
      <c r="BO56" s="1958"/>
      <c r="BP56" s="1958"/>
      <c r="BQ56" s="1958"/>
      <c r="BR56" s="1958"/>
      <c r="BS56" s="1958"/>
      <c r="BT56" s="1958"/>
      <c r="BU56" s="1958"/>
      <c r="BV56" s="1958"/>
      <c r="BW56" s="1958"/>
      <c r="BX56" s="1958"/>
      <c r="BY56" s="1958"/>
      <c r="BZ56" s="1958"/>
      <c r="CA56" s="1958"/>
      <c r="CD56" s="1958"/>
      <c r="CE56" s="1958"/>
      <c r="CF56" s="1958"/>
      <c r="CG56" s="1958"/>
      <c r="CH56" s="1958"/>
      <c r="CI56" s="1958"/>
      <c r="CJ56" s="1958"/>
      <c r="CK56" s="1958"/>
      <c r="CL56" s="1958"/>
      <c r="CM56" s="1958"/>
      <c r="CN56" s="1958"/>
      <c r="CO56" s="1958"/>
      <c r="CP56" s="1958"/>
      <c r="CQ56" s="1958"/>
      <c r="CR56" s="1958"/>
      <c r="CS56" s="1958"/>
      <c r="CT56" s="1958"/>
      <c r="CU56" s="1958"/>
      <c r="CV56" s="1958"/>
      <c r="CW56" s="1958"/>
      <c r="CX56" s="1958"/>
      <c r="CY56" s="1958"/>
      <c r="CZ56" s="1958"/>
    </row>
    <row r="57" spans="1:104" s="1795" customFormat="1" ht="12" x14ac:dyDescent="0.2">
      <c r="A57" s="1792" t="s">
        <v>7</v>
      </c>
      <c r="B57" s="1792"/>
      <c r="C57" s="1793" t="s">
        <v>550</v>
      </c>
      <c r="D57" s="1793"/>
      <c r="E57" s="1793"/>
      <c r="F57" s="1793"/>
      <c r="G57" s="1794" t="s">
        <v>7</v>
      </c>
      <c r="H57" s="1794"/>
      <c r="J57" s="1796" t="s">
        <v>82</v>
      </c>
      <c r="K57" s="1796"/>
      <c r="L57" s="1796"/>
      <c r="M57" s="1796"/>
      <c r="N57" s="1796"/>
      <c r="O57" s="1796"/>
      <c r="P57" s="1796"/>
      <c r="Q57" s="1796"/>
      <c r="R57" s="1796"/>
      <c r="S57" s="1796"/>
      <c r="T57" s="1796"/>
      <c r="U57" s="1796"/>
      <c r="V57" s="1796"/>
      <c r="W57" s="1796"/>
      <c r="X57" s="1796"/>
      <c r="Y57" s="1796"/>
      <c r="Z57" s="1792">
        <v>20</v>
      </c>
      <c r="AA57" s="1792"/>
      <c r="AB57" s="1792"/>
      <c r="AC57" s="1792"/>
      <c r="AD57" s="1797" t="s">
        <v>522</v>
      </c>
      <c r="AE57" s="1797"/>
      <c r="AF57" s="1797"/>
      <c r="AH57" s="1795" t="s">
        <v>613</v>
      </c>
    </row>
  </sheetData>
  <mergeCells count="227">
    <mergeCell ref="A57:B57"/>
    <mergeCell ref="C57:F57"/>
    <mergeCell ref="G57:H57"/>
    <mergeCell ref="J57:Y57"/>
    <mergeCell ref="Z57:AC57"/>
    <mergeCell ref="AD57:AF57"/>
    <mergeCell ref="U52:AK52"/>
    <mergeCell ref="BN52:BZ52"/>
    <mergeCell ref="CC52:CY52"/>
    <mergeCell ref="BN54:BZ54"/>
    <mergeCell ref="CC54:CY54"/>
    <mergeCell ref="U55:AK55"/>
    <mergeCell ref="BN55:BZ55"/>
    <mergeCell ref="CC55:CY55"/>
    <mergeCell ref="A49:L49"/>
    <mergeCell ref="N49:BK49"/>
    <mergeCell ref="BM49:CF49"/>
    <mergeCell ref="CG49:CZ49"/>
    <mergeCell ref="BN51:BZ51"/>
    <mergeCell ref="CC51:CY51"/>
    <mergeCell ref="CK47:CV47"/>
    <mergeCell ref="CW47:CZ47"/>
    <mergeCell ref="A48:L48"/>
    <mergeCell ref="N48:BK48"/>
    <mergeCell ref="BM48:CF48"/>
    <mergeCell ref="CG48:CZ48"/>
    <mergeCell ref="A47:L47"/>
    <mergeCell ref="N47:BK47"/>
    <mergeCell ref="BM47:BP47"/>
    <mergeCell ref="BQ47:CB47"/>
    <mergeCell ref="CC47:CF47"/>
    <mergeCell ref="CG47:CJ47"/>
    <mergeCell ref="A46:L46"/>
    <mergeCell ref="N46:BK46"/>
    <mergeCell ref="BM46:CF46"/>
    <mergeCell ref="CG46:CH46"/>
    <mergeCell ref="CI46:CX46"/>
    <mergeCell ref="CY46:CZ46"/>
    <mergeCell ref="CG42:CN42"/>
    <mergeCell ref="CO42:CR42"/>
    <mergeCell ref="CS42:CZ42"/>
    <mergeCell ref="BM43:CF43"/>
    <mergeCell ref="CG43:CZ43"/>
    <mergeCell ref="A44:L45"/>
    <mergeCell ref="N44:BK44"/>
    <mergeCell ref="BM44:CF45"/>
    <mergeCell ref="CG44:CZ45"/>
    <mergeCell ref="N45:BK45"/>
    <mergeCell ref="CK38:CW38"/>
    <mergeCell ref="CX38:CZ38"/>
    <mergeCell ref="A41:L43"/>
    <mergeCell ref="M41:BK43"/>
    <mergeCell ref="BL41:BL43"/>
    <mergeCell ref="BM41:CF41"/>
    <mergeCell ref="CG41:CZ41"/>
    <mergeCell ref="BM42:BT42"/>
    <mergeCell ref="BU42:BX42"/>
    <mergeCell ref="BY42:CF42"/>
    <mergeCell ref="A38:L38"/>
    <mergeCell ref="N38:BK38"/>
    <mergeCell ref="BM38:BP38"/>
    <mergeCell ref="BQ38:CC38"/>
    <mergeCell ref="CD38:CF38"/>
    <mergeCell ref="CG38:CJ38"/>
    <mergeCell ref="CI36:CX36"/>
    <mergeCell ref="CY36:CZ36"/>
    <mergeCell ref="A37:L37"/>
    <mergeCell ref="N37:BK37"/>
    <mergeCell ref="BN37:BO37"/>
    <mergeCell ref="BR37:CA37"/>
    <mergeCell ref="CH37:CI37"/>
    <mergeCell ref="CL37:CU37"/>
    <mergeCell ref="A36:L36"/>
    <mergeCell ref="N36:BK36"/>
    <mergeCell ref="BM36:BQ36"/>
    <mergeCell ref="BR36:CA36"/>
    <mergeCell ref="CB36:CF36"/>
    <mergeCell ref="CG36:CH36"/>
    <mergeCell ref="A34:L34"/>
    <mergeCell ref="N34:BK34"/>
    <mergeCell ref="BM34:CF34"/>
    <mergeCell ref="CG34:CZ34"/>
    <mergeCell ref="A35:L35"/>
    <mergeCell ref="N35:BK35"/>
    <mergeCell ref="BM35:BQ35"/>
    <mergeCell ref="BR35:CA35"/>
    <mergeCell ref="CB35:CF35"/>
    <mergeCell ref="CG35:CZ35"/>
    <mergeCell ref="CW32:CZ32"/>
    <mergeCell ref="A33:L33"/>
    <mergeCell ref="N33:BK33"/>
    <mergeCell ref="BM33:BN33"/>
    <mergeCell ref="BO33:CD33"/>
    <mergeCell ref="CE33:CF33"/>
    <mergeCell ref="CG33:CH33"/>
    <mergeCell ref="CI33:CX33"/>
    <mergeCell ref="CY33:CZ33"/>
    <mergeCell ref="CK31:CU31"/>
    <mergeCell ref="A32:L32"/>
    <mergeCell ref="N32:BK32"/>
    <mergeCell ref="BM32:BP32"/>
    <mergeCell ref="BQ32:CB32"/>
    <mergeCell ref="CC32:CF32"/>
    <mergeCell ref="CG32:CJ32"/>
    <mergeCell ref="CK32:CV32"/>
    <mergeCell ref="A31:L31"/>
    <mergeCell ref="N31:BK31"/>
    <mergeCell ref="BM31:BQ31"/>
    <mergeCell ref="BR31:CA31"/>
    <mergeCell ref="CB31:CF31"/>
    <mergeCell ref="CG31:CJ31"/>
    <mergeCell ref="CL29:CU29"/>
    <mergeCell ref="CV29:CZ29"/>
    <mergeCell ref="A30:L30"/>
    <mergeCell ref="N30:BK30"/>
    <mergeCell ref="BM30:CF30"/>
    <mergeCell ref="CG30:CZ30"/>
    <mergeCell ref="A29:L29"/>
    <mergeCell ref="N29:BK29"/>
    <mergeCell ref="BM29:BQ29"/>
    <mergeCell ref="BR29:CA29"/>
    <mergeCell ref="CB29:CF29"/>
    <mergeCell ref="CG29:CK29"/>
    <mergeCell ref="A27:L27"/>
    <mergeCell ref="N27:BK27"/>
    <mergeCell ref="BM27:CF27"/>
    <mergeCell ref="CG27:CZ27"/>
    <mergeCell ref="A28:L28"/>
    <mergeCell ref="N28:BK28"/>
    <mergeCell ref="BM28:CF28"/>
    <mergeCell ref="CG28:CZ28"/>
    <mergeCell ref="CI25:CX25"/>
    <mergeCell ref="CY25:CZ25"/>
    <mergeCell ref="A26:L26"/>
    <mergeCell ref="N26:BK26"/>
    <mergeCell ref="BM26:BP26"/>
    <mergeCell ref="BQ26:CB26"/>
    <mergeCell ref="CC26:CF26"/>
    <mergeCell ref="CG26:CJ26"/>
    <mergeCell ref="CK26:CV26"/>
    <mergeCell ref="CW26:CZ26"/>
    <mergeCell ref="A25:L25"/>
    <mergeCell ref="N25:BK25"/>
    <mergeCell ref="BM25:BN25"/>
    <mergeCell ref="BO25:CD25"/>
    <mergeCell ref="CE25:CF25"/>
    <mergeCell ref="CG25:CH25"/>
    <mergeCell ref="CK23:CV23"/>
    <mergeCell ref="CW23:CZ23"/>
    <mergeCell ref="A24:L24"/>
    <mergeCell ref="N24:BK24"/>
    <mergeCell ref="BM24:BP24"/>
    <mergeCell ref="BQ24:CB24"/>
    <mergeCell ref="CC24:CF24"/>
    <mergeCell ref="CG24:CJ24"/>
    <mergeCell ref="CK24:CV24"/>
    <mergeCell ref="CW24:CZ24"/>
    <mergeCell ref="A23:L23"/>
    <mergeCell ref="N23:BK23"/>
    <mergeCell ref="BM23:BP23"/>
    <mergeCell ref="BQ23:CB23"/>
    <mergeCell ref="CC23:CF23"/>
    <mergeCell ref="CG23:CJ23"/>
    <mergeCell ref="A22:L22"/>
    <mergeCell ref="M22:BK22"/>
    <mergeCell ref="BM22:BP22"/>
    <mergeCell ref="BQ22:CB22"/>
    <mergeCell ref="CC22:CF22"/>
    <mergeCell ref="CG22:CZ22"/>
    <mergeCell ref="CI20:CX20"/>
    <mergeCell ref="CY20:CZ20"/>
    <mergeCell ref="A21:L21"/>
    <mergeCell ref="M21:BK21"/>
    <mergeCell ref="BM21:BO21"/>
    <mergeCell ref="BP21:CC21"/>
    <mergeCell ref="CD21:CF21"/>
    <mergeCell ref="CG21:CZ21"/>
    <mergeCell ref="A20:L20"/>
    <mergeCell ref="N20:BK20"/>
    <mergeCell ref="BM20:BN20"/>
    <mergeCell ref="BO20:CD20"/>
    <mergeCell ref="CE20:CF20"/>
    <mergeCell ref="CG20:CH20"/>
    <mergeCell ref="A18:L18"/>
    <mergeCell ref="M18:BK18"/>
    <mergeCell ref="BM18:CF18"/>
    <mergeCell ref="CG18:CZ18"/>
    <mergeCell ref="A19:L19"/>
    <mergeCell ref="M19:BK19"/>
    <mergeCell ref="BM19:CF19"/>
    <mergeCell ref="CG19:CZ19"/>
    <mergeCell ref="CO15:CR15"/>
    <mergeCell ref="CS15:CZ15"/>
    <mergeCell ref="BM16:CF16"/>
    <mergeCell ref="CG16:CZ16"/>
    <mergeCell ref="A17:L17"/>
    <mergeCell ref="N17:BK17"/>
    <mergeCell ref="BM17:CF17"/>
    <mergeCell ref="CG17:CZ17"/>
    <mergeCell ref="CG12:CZ12"/>
    <mergeCell ref="A14:L16"/>
    <mergeCell ref="M14:BK16"/>
    <mergeCell ref="BL14:BL16"/>
    <mergeCell ref="BM14:CF14"/>
    <mergeCell ref="CG14:CZ14"/>
    <mergeCell ref="BM15:BT15"/>
    <mergeCell ref="BU15:BX15"/>
    <mergeCell ref="BY15:CF15"/>
    <mergeCell ref="CG15:CN15"/>
    <mergeCell ref="CG8:CZ9"/>
    <mergeCell ref="U9:BV9"/>
    <mergeCell ref="BB10:CB10"/>
    <mergeCell ref="CG10:CP11"/>
    <mergeCell ref="CQ10:CZ11"/>
    <mergeCell ref="A11:BM11"/>
    <mergeCell ref="CG5:CL5"/>
    <mergeCell ref="CM5:CT5"/>
    <mergeCell ref="CU5:CZ5"/>
    <mergeCell ref="N6:BS6"/>
    <mergeCell ref="CG6:CZ6"/>
    <mergeCell ref="CG7:CZ7"/>
    <mergeCell ref="A2:CF2"/>
    <mergeCell ref="AD3:AV3"/>
    <mergeCell ref="AW3:AZ3"/>
    <mergeCell ref="BA3:BD3"/>
    <mergeCell ref="CG3:CZ3"/>
    <mergeCell ref="CG4:CZ4"/>
  </mergeCells>
  <pageMargins left="0.7" right="0.7" top="0.75" bottom="0.75" header="0.3" footer="0.3"/>
  <pageSetup paperSize="9" scale="93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4"/>
  <sheetViews>
    <sheetView view="pageBreakPreview" zoomScaleNormal="100" zoomScaleSheetLayoutView="100" workbookViewId="0"/>
  </sheetViews>
  <sheetFormatPr defaultColWidth="0.85546875" defaultRowHeight="12" customHeight="1" x14ac:dyDescent="0.2"/>
  <cols>
    <col min="1" max="80" width="0.85546875" style="30"/>
    <col min="81" max="81" width="0.42578125" style="30" customWidth="1"/>
    <col min="82" max="82" width="0.85546875" style="30" hidden="1" customWidth="1"/>
    <col min="83" max="83" width="1.28515625" style="30" customWidth="1"/>
    <col min="84" max="84" width="0.5703125" style="30" customWidth="1"/>
    <col min="85" max="85" width="0.5703125" style="30" hidden="1" customWidth="1"/>
    <col min="86" max="86" width="0.85546875" style="30" hidden="1" customWidth="1"/>
    <col min="87" max="16384" width="0.85546875" style="30"/>
  </cols>
  <sheetData>
    <row r="1" spans="1:162" ht="17.25" customHeight="1" x14ac:dyDescent="0.2"/>
    <row r="2" spans="1:162" s="31" customFormat="1" ht="15" x14ac:dyDescent="0.25">
      <c r="A2" s="994" t="s">
        <v>100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994"/>
      <c r="Y2" s="994"/>
      <c r="Z2" s="994"/>
      <c r="AA2" s="994"/>
      <c r="AB2" s="994"/>
      <c r="AC2" s="994"/>
      <c r="AD2" s="994"/>
      <c r="AE2" s="994"/>
      <c r="AF2" s="994"/>
      <c r="AG2" s="994"/>
      <c r="AH2" s="994"/>
      <c r="AI2" s="994"/>
      <c r="AJ2" s="994"/>
      <c r="AK2" s="994"/>
      <c r="AL2" s="994"/>
      <c r="AM2" s="994"/>
      <c r="AN2" s="994"/>
      <c r="AO2" s="994"/>
      <c r="AP2" s="994"/>
      <c r="AQ2" s="994"/>
      <c r="AR2" s="994"/>
      <c r="AS2" s="994"/>
      <c r="AT2" s="994"/>
      <c r="AU2" s="994"/>
      <c r="AV2" s="994"/>
      <c r="AW2" s="994"/>
      <c r="AX2" s="994"/>
      <c r="AY2" s="994"/>
      <c r="AZ2" s="994"/>
      <c r="BA2" s="994"/>
      <c r="BB2" s="994"/>
      <c r="BC2" s="994"/>
      <c r="BD2" s="994"/>
      <c r="BE2" s="994"/>
      <c r="BF2" s="994"/>
      <c r="BG2" s="994"/>
      <c r="BH2" s="994"/>
      <c r="BI2" s="994"/>
      <c r="BJ2" s="994"/>
      <c r="BK2" s="994"/>
      <c r="BL2" s="994"/>
      <c r="BM2" s="994"/>
      <c r="BN2" s="994"/>
      <c r="BO2" s="994"/>
      <c r="BP2" s="994"/>
      <c r="BQ2" s="994"/>
      <c r="BR2" s="994"/>
      <c r="BS2" s="994"/>
      <c r="BT2" s="994"/>
      <c r="BU2" s="994"/>
      <c r="BV2" s="994"/>
      <c r="BW2" s="994"/>
      <c r="BX2" s="994"/>
      <c r="BY2" s="994"/>
      <c r="BZ2" s="994"/>
      <c r="CA2" s="994"/>
      <c r="CB2" s="994"/>
      <c r="CC2" s="994"/>
      <c r="CD2" s="994"/>
      <c r="CE2" s="994"/>
      <c r="CF2" s="994"/>
      <c r="CG2" s="994"/>
      <c r="CH2" s="994"/>
      <c r="CI2" s="994"/>
      <c r="CJ2" s="994"/>
      <c r="CK2" s="994"/>
      <c r="CL2" s="994"/>
      <c r="CM2" s="994"/>
      <c r="CN2" s="994"/>
      <c r="CO2" s="994"/>
      <c r="CP2" s="994"/>
      <c r="CQ2" s="994"/>
      <c r="CR2" s="994"/>
      <c r="CS2" s="994"/>
      <c r="CT2" s="994"/>
      <c r="CU2" s="994"/>
      <c r="CV2" s="994"/>
      <c r="CW2" s="994"/>
      <c r="CX2" s="994"/>
      <c r="CY2" s="994"/>
      <c r="CZ2" s="994"/>
      <c r="DA2" s="994"/>
      <c r="DB2" s="994"/>
      <c r="DC2" s="994"/>
      <c r="DD2" s="994"/>
      <c r="DE2" s="994"/>
      <c r="DF2" s="994"/>
      <c r="DG2" s="994"/>
      <c r="DH2" s="994"/>
      <c r="DI2" s="994"/>
      <c r="DJ2" s="994"/>
      <c r="DK2" s="994"/>
      <c r="DL2" s="994"/>
      <c r="DM2" s="994"/>
      <c r="DN2" s="994"/>
      <c r="DO2" s="994"/>
      <c r="DP2" s="994"/>
      <c r="DQ2" s="994"/>
      <c r="DR2" s="994"/>
      <c r="DS2" s="994"/>
      <c r="DT2" s="994"/>
      <c r="DU2" s="994"/>
      <c r="DV2" s="994"/>
      <c r="DW2" s="994"/>
      <c r="DX2" s="994"/>
      <c r="DY2" s="994"/>
      <c r="DZ2" s="994"/>
      <c r="EA2" s="994"/>
      <c r="EB2" s="994"/>
      <c r="EC2" s="994"/>
      <c r="ED2" s="994"/>
      <c r="EE2" s="994"/>
      <c r="EF2" s="994"/>
    </row>
    <row r="3" spans="1:162" ht="12" customHeight="1" x14ac:dyDescent="0.2">
      <c r="DW3" s="32" t="s">
        <v>84</v>
      </c>
    </row>
    <row r="4" spans="1:162" s="56" customFormat="1" ht="15" customHeight="1" x14ac:dyDescent="0.2">
      <c r="A4" s="466" t="s">
        <v>10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461"/>
      <c r="AR4" s="461"/>
      <c r="AS4" s="461"/>
      <c r="AT4" s="461"/>
      <c r="AU4" s="461"/>
      <c r="AV4" s="461"/>
      <c r="AW4" s="461"/>
      <c r="AX4" s="461"/>
      <c r="AY4" s="461"/>
      <c r="AZ4" s="461"/>
      <c r="BA4" s="461"/>
      <c r="BB4" s="461"/>
      <c r="BC4" s="461"/>
      <c r="BD4" s="461"/>
      <c r="BE4" s="461"/>
      <c r="BF4" s="461"/>
      <c r="BG4" s="461"/>
      <c r="BH4" s="461"/>
      <c r="BI4" s="461"/>
      <c r="BJ4" s="461"/>
      <c r="BK4" s="461"/>
      <c r="BL4" s="461"/>
      <c r="BM4" s="461"/>
      <c r="BN4" s="461"/>
      <c r="BO4" s="462"/>
      <c r="BP4" s="461" t="s">
        <v>81</v>
      </c>
      <c r="BQ4" s="461"/>
      <c r="BR4" s="461"/>
      <c r="BS4" s="461"/>
      <c r="BT4" s="461"/>
      <c r="BU4" s="461"/>
      <c r="BV4" s="461"/>
      <c r="BW4" s="461"/>
      <c r="BX4" s="461"/>
      <c r="BY4" s="461"/>
      <c r="BZ4" s="461"/>
      <c r="CA4" s="461"/>
      <c r="CB4" s="462"/>
      <c r="CC4" s="19"/>
      <c r="CD4" s="46"/>
      <c r="CE4" s="46"/>
      <c r="CF4" s="46"/>
      <c r="CG4" s="46"/>
      <c r="CH4" s="46"/>
      <c r="CI4" s="493" t="s">
        <v>12</v>
      </c>
      <c r="CJ4" s="493"/>
      <c r="CK4" s="493"/>
      <c r="CL4" s="493"/>
      <c r="CM4" s="493"/>
      <c r="CN4" s="493"/>
      <c r="CO4" s="498" t="s">
        <v>303</v>
      </c>
      <c r="CP4" s="498"/>
      <c r="CQ4" s="498"/>
      <c r="CR4" s="498"/>
      <c r="CS4" s="498"/>
      <c r="CT4" s="498"/>
      <c r="CU4" s="46" t="s">
        <v>0</v>
      </c>
      <c r="CV4" s="46"/>
      <c r="CW4" s="46"/>
      <c r="CX4" s="46"/>
      <c r="CY4" s="46"/>
      <c r="CZ4" s="46"/>
      <c r="DA4" s="46"/>
      <c r="DB4" s="46"/>
      <c r="DC4" s="46"/>
      <c r="DD4" s="20"/>
      <c r="DE4" s="19"/>
      <c r="DF4" s="46"/>
      <c r="DG4" s="46"/>
      <c r="DH4" s="46"/>
      <c r="DI4" s="46"/>
      <c r="DJ4" s="46"/>
      <c r="DK4" s="493" t="s">
        <v>12</v>
      </c>
      <c r="DL4" s="493"/>
      <c r="DM4" s="493"/>
      <c r="DN4" s="493"/>
      <c r="DO4" s="493"/>
      <c r="DP4" s="493"/>
      <c r="DQ4" s="498" t="s">
        <v>80</v>
      </c>
      <c r="DR4" s="498"/>
      <c r="DS4" s="498"/>
      <c r="DT4" s="498"/>
      <c r="DU4" s="498"/>
      <c r="DV4" s="498"/>
      <c r="DW4" s="46" t="s">
        <v>0</v>
      </c>
      <c r="DX4" s="46"/>
      <c r="DY4" s="46"/>
      <c r="DZ4" s="46"/>
      <c r="EA4" s="46"/>
      <c r="EB4" s="46"/>
      <c r="EC4" s="46"/>
      <c r="ED4" s="46"/>
      <c r="EE4" s="46"/>
      <c r="EF4" s="20"/>
    </row>
    <row r="5" spans="1:162" s="56" customFormat="1" ht="4.5" customHeight="1" thickBot="1" x14ac:dyDescent="0.25">
      <c r="A5" s="467"/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464"/>
      <c r="AJ5" s="464"/>
      <c r="AK5" s="464"/>
      <c r="AL5" s="464"/>
      <c r="AM5" s="464"/>
      <c r="AN5" s="464"/>
      <c r="AO5" s="464"/>
      <c r="AP5" s="464"/>
      <c r="AQ5" s="464"/>
      <c r="AR5" s="464"/>
      <c r="AS5" s="464"/>
      <c r="AT5" s="464"/>
      <c r="AU5" s="464"/>
      <c r="AV5" s="464"/>
      <c r="AW5" s="464"/>
      <c r="AX5" s="464"/>
      <c r="AY5" s="464"/>
      <c r="AZ5" s="464"/>
      <c r="BA5" s="464"/>
      <c r="BB5" s="464"/>
      <c r="BC5" s="464"/>
      <c r="BD5" s="464"/>
      <c r="BE5" s="464"/>
      <c r="BF5" s="464"/>
      <c r="BG5" s="464"/>
      <c r="BH5" s="464"/>
      <c r="BI5" s="464"/>
      <c r="BJ5" s="464"/>
      <c r="BK5" s="464"/>
      <c r="BL5" s="464"/>
      <c r="BM5" s="464"/>
      <c r="BN5" s="464"/>
      <c r="BO5" s="465"/>
      <c r="BP5" s="464"/>
      <c r="BQ5" s="464"/>
      <c r="BR5" s="464"/>
      <c r="BS5" s="464"/>
      <c r="BT5" s="464"/>
      <c r="BU5" s="464"/>
      <c r="BV5" s="464"/>
      <c r="BW5" s="464"/>
      <c r="BX5" s="464"/>
      <c r="BY5" s="464"/>
      <c r="BZ5" s="464"/>
      <c r="CA5" s="464"/>
      <c r="CB5" s="465"/>
      <c r="CC5" s="22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3"/>
      <c r="DE5" s="22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3"/>
    </row>
    <row r="6" spans="1:162" s="55" customFormat="1" ht="14.25" customHeight="1" x14ac:dyDescent="0.25">
      <c r="A6" s="17"/>
      <c r="B6" s="445" t="s">
        <v>46</v>
      </c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45"/>
      <c r="AK6" s="445"/>
      <c r="AL6" s="445"/>
      <c r="AM6" s="445"/>
      <c r="AN6" s="445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5"/>
      <c r="BB6" s="445"/>
      <c r="BC6" s="445"/>
      <c r="BD6" s="445"/>
      <c r="BE6" s="445"/>
      <c r="BF6" s="445"/>
      <c r="BG6" s="445"/>
      <c r="BH6" s="445"/>
      <c r="BI6" s="445"/>
      <c r="BJ6" s="445"/>
      <c r="BK6" s="445"/>
      <c r="BL6" s="445"/>
      <c r="BM6" s="445"/>
      <c r="BN6" s="445"/>
      <c r="BO6" s="1519"/>
      <c r="BP6" s="914">
        <v>5610</v>
      </c>
      <c r="BQ6" s="914"/>
      <c r="BR6" s="914"/>
      <c r="BS6" s="914"/>
      <c r="BT6" s="914"/>
      <c r="BU6" s="914"/>
      <c r="BV6" s="914"/>
      <c r="BW6" s="914"/>
      <c r="BX6" s="914"/>
      <c r="BY6" s="914"/>
      <c r="BZ6" s="914"/>
      <c r="CA6" s="914"/>
      <c r="CB6" s="270"/>
      <c r="CC6" s="1520"/>
      <c r="CD6" s="1518"/>
      <c r="CE6" s="1518"/>
      <c r="CF6" s="1518"/>
      <c r="CG6" s="1518"/>
      <c r="CH6" s="1518"/>
      <c r="CI6" s="89"/>
      <c r="CJ6" s="1521" t="s">
        <v>101</v>
      </c>
      <c r="CK6" s="1521"/>
      <c r="CL6" s="1518">
        <v>7848848</v>
      </c>
      <c r="CM6" s="1518"/>
      <c r="CN6" s="1518"/>
      <c r="CO6" s="1518"/>
      <c r="CP6" s="1518"/>
      <c r="CQ6" s="1518"/>
      <c r="CR6" s="1518"/>
      <c r="CS6" s="1518"/>
      <c r="CT6" s="1518"/>
      <c r="CU6" s="1518"/>
      <c r="CV6" s="1518"/>
      <c r="CW6" s="1518"/>
      <c r="CX6" s="1518"/>
      <c r="CY6" s="1518"/>
      <c r="CZ6" s="1518"/>
      <c r="DA6" s="89"/>
      <c r="DB6" s="89"/>
      <c r="DC6" s="89"/>
      <c r="DD6" s="90"/>
      <c r="DE6" s="91"/>
      <c r="DF6" s="92"/>
      <c r="DG6" s="92"/>
      <c r="DH6" s="1518" t="s">
        <v>102</v>
      </c>
      <c r="DI6" s="1518"/>
      <c r="DJ6" s="1518"/>
      <c r="DK6" s="1509">
        <v>8102894</v>
      </c>
      <c r="DL6" s="1509"/>
      <c r="DM6" s="1509"/>
      <c r="DN6" s="1509"/>
      <c r="DO6" s="1509"/>
      <c r="DP6" s="1509"/>
      <c r="DQ6" s="1518"/>
      <c r="DR6" s="1518"/>
      <c r="DS6" s="1518"/>
      <c r="DT6" s="1518"/>
      <c r="DU6" s="1518"/>
      <c r="DV6" s="1518"/>
      <c r="DW6" s="1518"/>
      <c r="DX6" s="1518"/>
      <c r="DY6" s="1518"/>
      <c r="DZ6" s="89"/>
      <c r="EA6" s="89"/>
      <c r="EB6" s="89"/>
      <c r="EC6" s="89"/>
      <c r="ED6" s="89"/>
      <c r="EE6" s="89"/>
      <c r="EF6" s="93"/>
      <c r="EG6" s="1090"/>
      <c r="EH6" s="1090"/>
      <c r="EI6" s="1090"/>
      <c r="EJ6" s="1090"/>
      <c r="EK6" s="1090"/>
      <c r="EL6" s="1090"/>
      <c r="EM6" s="1090"/>
      <c r="EN6" s="1090"/>
      <c r="EO6" s="1090"/>
      <c r="EP6" s="1090"/>
      <c r="EQ6" s="1090"/>
      <c r="ER6" s="1090"/>
      <c r="ES6" s="1090"/>
      <c r="ET6" s="1090"/>
      <c r="EU6" s="1090"/>
      <c r="EV6" s="1090"/>
      <c r="EW6" s="1090"/>
      <c r="EX6" s="1090"/>
      <c r="EY6" s="1090"/>
      <c r="EZ6" s="1090"/>
      <c r="FA6" s="1090"/>
      <c r="FB6" s="1090"/>
      <c r="FC6" s="1090"/>
      <c r="FD6" s="1090"/>
      <c r="FE6" s="1090"/>
      <c r="FF6" s="1090"/>
    </row>
    <row r="7" spans="1:162" s="55" customFormat="1" ht="14.25" customHeight="1" x14ac:dyDescent="0.25">
      <c r="A7" s="17"/>
      <c r="B7" s="445" t="s">
        <v>103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5"/>
      <c r="AN7" s="445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  <c r="BK7" s="445"/>
      <c r="BL7" s="445"/>
      <c r="BM7" s="445"/>
      <c r="BN7" s="445"/>
      <c r="BO7" s="446"/>
      <c r="BP7" s="914">
        <v>5620</v>
      </c>
      <c r="BQ7" s="914"/>
      <c r="BR7" s="914"/>
      <c r="BS7" s="914"/>
      <c r="BT7" s="914"/>
      <c r="BU7" s="914"/>
      <c r="BV7" s="914"/>
      <c r="BW7" s="914"/>
      <c r="BX7" s="914"/>
      <c r="BY7" s="914"/>
      <c r="BZ7" s="914"/>
      <c r="CA7" s="914"/>
      <c r="CB7" s="270"/>
      <c r="CC7" s="1488"/>
      <c r="CD7" s="1489"/>
      <c r="CE7" s="1489"/>
      <c r="CF7" s="1489"/>
      <c r="CG7" s="1489"/>
      <c r="CH7" s="1489"/>
      <c r="CI7" s="1489">
        <v>1912229</v>
      </c>
      <c r="CJ7" s="1489"/>
      <c r="CK7" s="1489"/>
      <c r="CL7" s="1489"/>
      <c r="CM7" s="1489"/>
      <c r="CN7" s="1489"/>
      <c r="CO7" s="1489"/>
      <c r="CP7" s="1489"/>
      <c r="CQ7" s="1489"/>
      <c r="CR7" s="1489"/>
      <c r="CS7" s="1489"/>
      <c r="CT7" s="1489"/>
      <c r="CU7" s="1489"/>
      <c r="CV7" s="1489"/>
      <c r="CW7" s="1489"/>
      <c r="CX7" s="1489"/>
      <c r="CY7" s="1489"/>
      <c r="CZ7" s="1489"/>
      <c r="DA7" s="1489"/>
      <c r="DB7" s="1489"/>
      <c r="DC7" s="1489"/>
      <c r="DD7" s="1490"/>
      <c r="DE7" s="1491">
        <v>1952962</v>
      </c>
      <c r="DF7" s="1489"/>
      <c r="DG7" s="1509"/>
      <c r="DH7" s="1509"/>
      <c r="DI7" s="1509"/>
      <c r="DJ7" s="1509"/>
      <c r="DK7" s="1509"/>
      <c r="DL7" s="1509"/>
      <c r="DM7" s="1509"/>
      <c r="DN7" s="1509"/>
      <c r="DO7" s="1509"/>
      <c r="DP7" s="1509"/>
      <c r="DQ7" s="1509"/>
      <c r="DR7" s="1509"/>
      <c r="DS7" s="1509"/>
      <c r="DT7" s="1509"/>
      <c r="DU7" s="1509"/>
      <c r="DV7" s="1509"/>
      <c r="DW7" s="1509"/>
      <c r="DX7" s="1509"/>
      <c r="DY7" s="1509"/>
      <c r="DZ7" s="1489"/>
      <c r="EA7" s="1489"/>
      <c r="EB7" s="1489"/>
      <c r="EC7" s="1489"/>
      <c r="ED7" s="1489"/>
      <c r="EE7" s="1489"/>
      <c r="EF7" s="1492"/>
    </row>
    <row r="8" spans="1:162" s="55" customFormat="1" ht="14.25" customHeight="1" x14ac:dyDescent="0.25">
      <c r="A8" s="17"/>
      <c r="B8" s="445" t="s">
        <v>47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  <c r="BL8" s="445"/>
      <c r="BM8" s="445"/>
      <c r="BN8" s="445"/>
      <c r="BO8" s="446"/>
      <c r="BP8" s="914">
        <v>5630</v>
      </c>
      <c r="BQ8" s="914"/>
      <c r="BR8" s="914"/>
      <c r="BS8" s="914"/>
      <c r="BT8" s="914"/>
      <c r="BU8" s="914"/>
      <c r="BV8" s="914"/>
      <c r="BW8" s="914"/>
      <c r="BX8" s="914"/>
      <c r="BY8" s="914"/>
      <c r="BZ8" s="914"/>
      <c r="CA8" s="914"/>
      <c r="CB8" s="270"/>
      <c r="CC8" s="1488"/>
      <c r="CD8" s="1489"/>
      <c r="CE8" s="1489"/>
      <c r="CF8" s="1489"/>
      <c r="CG8" s="1489"/>
      <c r="CH8" s="1489"/>
      <c r="CI8" s="1489">
        <v>574852</v>
      </c>
      <c r="CJ8" s="1489"/>
      <c r="CK8" s="1489"/>
      <c r="CL8" s="1489"/>
      <c r="CM8" s="1489"/>
      <c r="CN8" s="1489"/>
      <c r="CO8" s="1489"/>
      <c r="CP8" s="1489"/>
      <c r="CQ8" s="1489"/>
      <c r="CR8" s="1489"/>
      <c r="CS8" s="1489"/>
      <c r="CT8" s="1489"/>
      <c r="CU8" s="1489"/>
      <c r="CV8" s="1489"/>
      <c r="CW8" s="1489"/>
      <c r="CX8" s="1489"/>
      <c r="CY8" s="1489"/>
      <c r="CZ8" s="1489"/>
      <c r="DA8" s="1489"/>
      <c r="DB8" s="1489"/>
      <c r="DC8" s="1489"/>
      <c r="DD8" s="94"/>
      <c r="DE8" s="1491">
        <v>579720</v>
      </c>
      <c r="DF8" s="1489"/>
      <c r="DG8" s="1489"/>
      <c r="DH8" s="1489"/>
      <c r="DI8" s="1489"/>
      <c r="DJ8" s="1489"/>
      <c r="DK8" s="1489"/>
      <c r="DL8" s="1489"/>
      <c r="DM8" s="1489"/>
      <c r="DN8" s="1489"/>
      <c r="DO8" s="1489"/>
      <c r="DP8" s="1489"/>
      <c r="DQ8" s="1489"/>
      <c r="DR8" s="1489"/>
      <c r="DS8" s="1489"/>
      <c r="DT8" s="1489"/>
      <c r="DU8" s="1489"/>
      <c r="DV8" s="1489"/>
      <c r="DW8" s="1489"/>
      <c r="DX8" s="1489"/>
      <c r="DY8" s="1489"/>
      <c r="DZ8" s="1489"/>
      <c r="EA8" s="1489"/>
      <c r="EB8" s="1489"/>
      <c r="EC8" s="1489"/>
      <c r="ED8" s="1489"/>
      <c r="EE8" s="1489"/>
      <c r="EF8" s="1492"/>
    </row>
    <row r="9" spans="1:162" s="55" customFormat="1" ht="14.25" customHeight="1" x14ac:dyDescent="0.25">
      <c r="A9" s="17"/>
      <c r="B9" s="445" t="s">
        <v>48</v>
      </c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  <c r="BJ9" s="445"/>
      <c r="BK9" s="445"/>
      <c r="BL9" s="445"/>
      <c r="BM9" s="445"/>
      <c r="BN9" s="445"/>
      <c r="BO9" s="446"/>
      <c r="BP9" s="914">
        <v>5640</v>
      </c>
      <c r="BQ9" s="914"/>
      <c r="BR9" s="914"/>
      <c r="BS9" s="914"/>
      <c r="BT9" s="914"/>
      <c r="BU9" s="914"/>
      <c r="BV9" s="914"/>
      <c r="BW9" s="914"/>
      <c r="BX9" s="914"/>
      <c r="BY9" s="914"/>
      <c r="BZ9" s="914"/>
      <c r="CA9" s="914"/>
      <c r="CB9" s="270"/>
      <c r="CC9" s="1488"/>
      <c r="CD9" s="1489"/>
      <c r="CE9" s="1489"/>
      <c r="CF9" s="1489"/>
      <c r="CG9" s="1489"/>
      <c r="CH9" s="1489"/>
      <c r="CI9" s="1489">
        <v>128616</v>
      </c>
      <c r="CJ9" s="1489"/>
      <c r="CK9" s="1489"/>
      <c r="CL9" s="1489"/>
      <c r="CM9" s="1489"/>
      <c r="CN9" s="1489"/>
      <c r="CO9" s="1489"/>
      <c r="CP9" s="1489"/>
      <c r="CQ9" s="1489"/>
      <c r="CR9" s="1489"/>
      <c r="CS9" s="1489"/>
      <c r="CT9" s="1489"/>
      <c r="CU9" s="1489"/>
      <c r="CV9" s="1489"/>
      <c r="CW9" s="1489"/>
      <c r="CX9" s="1489"/>
      <c r="CY9" s="1489"/>
      <c r="CZ9" s="1489"/>
      <c r="DA9" s="1489"/>
      <c r="DB9" s="1489"/>
      <c r="DC9" s="1489"/>
      <c r="DD9" s="1490"/>
      <c r="DE9" s="1491">
        <v>121911</v>
      </c>
      <c r="DF9" s="1489"/>
      <c r="DG9" s="1489"/>
      <c r="DH9" s="1489"/>
      <c r="DI9" s="1489"/>
      <c r="DJ9" s="1489"/>
      <c r="DK9" s="1489"/>
      <c r="DL9" s="1489"/>
      <c r="DM9" s="1489"/>
      <c r="DN9" s="1489"/>
      <c r="DO9" s="1489"/>
      <c r="DP9" s="1489"/>
      <c r="DQ9" s="1489"/>
      <c r="DR9" s="1489"/>
      <c r="DS9" s="1489"/>
      <c r="DT9" s="1489"/>
      <c r="DU9" s="1489"/>
      <c r="DV9" s="1489"/>
      <c r="DW9" s="1489"/>
      <c r="DX9" s="1489"/>
      <c r="DY9" s="1489"/>
      <c r="DZ9" s="1489"/>
      <c r="EA9" s="1489"/>
      <c r="EB9" s="1489"/>
      <c r="EC9" s="1489"/>
      <c r="ED9" s="1489"/>
      <c r="EE9" s="1489"/>
      <c r="EF9" s="1492"/>
    </row>
    <row r="10" spans="1:162" s="55" customFormat="1" ht="14.25" customHeight="1" x14ac:dyDescent="0.25">
      <c r="A10" s="17"/>
      <c r="B10" s="445" t="s">
        <v>104</v>
      </c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  <c r="AY10" s="445"/>
      <c r="AZ10" s="445"/>
      <c r="BA10" s="445"/>
      <c r="BB10" s="445"/>
      <c r="BC10" s="445"/>
      <c r="BD10" s="445"/>
      <c r="BE10" s="445"/>
      <c r="BF10" s="445"/>
      <c r="BG10" s="445"/>
      <c r="BH10" s="445"/>
      <c r="BI10" s="445"/>
      <c r="BJ10" s="445"/>
      <c r="BK10" s="445"/>
      <c r="BL10" s="445"/>
      <c r="BM10" s="445"/>
      <c r="BN10" s="445"/>
      <c r="BO10" s="446"/>
      <c r="BP10" s="914">
        <v>5650</v>
      </c>
      <c r="BQ10" s="914"/>
      <c r="BR10" s="914"/>
      <c r="BS10" s="914"/>
      <c r="BT10" s="914"/>
      <c r="BU10" s="914"/>
      <c r="BV10" s="914"/>
      <c r="BW10" s="914"/>
      <c r="BX10" s="914"/>
      <c r="BY10" s="914"/>
      <c r="BZ10" s="914"/>
      <c r="CA10" s="914"/>
      <c r="CB10" s="270"/>
      <c r="CC10" s="1488"/>
      <c r="CD10" s="1489"/>
      <c r="CE10" s="1489"/>
      <c r="CF10" s="1489"/>
      <c r="CG10" s="1489"/>
      <c r="CH10" s="1489"/>
      <c r="CI10" s="1489">
        <v>1114214</v>
      </c>
      <c r="CJ10" s="1489"/>
      <c r="CK10" s="1489"/>
      <c r="CL10" s="1489"/>
      <c r="CM10" s="1489"/>
      <c r="CN10" s="1489"/>
      <c r="CO10" s="1489"/>
      <c r="CP10" s="1489"/>
      <c r="CQ10" s="1489"/>
      <c r="CR10" s="1489"/>
      <c r="CS10" s="1489"/>
      <c r="CT10" s="1489"/>
      <c r="CU10" s="1489"/>
      <c r="CV10" s="1489"/>
      <c r="CW10" s="1489"/>
      <c r="CX10" s="1489"/>
      <c r="CY10" s="1489"/>
      <c r="CZ10" s="1489"/>
      <c r="DA10" s="1489"/>
      <c r="DB10" s="1489"/>
      <c r="DC10" s="1489"/>
      <c r="DD10" s="1490"/>
      <c r="DE10" s="1491">
        <v>913218</v>
      </c>
      <c r="DF10" s="1489"/>
      <c r="DG10" s="1489"/>
      <c r="DH10" s="1489"/>
      <c r="DI10" s="1489"/>
      <c r="DJ10" s="1489"/>
      <c r="DK10" s="1489"/>
      <c r="DL10" s="1489"/>
      <c r="DM10" s="1489"/>
      <c r="DN10" s="1489"/>
      <c r="DO10" s="1489"/>
      <c r="DP10" s="1489"/>
      <c r="DQ10" s="1489"/>
      <c r="DR10" s="1489"/>
      <c r="DS10" s="1489"/>
      <c r="DT10" s="1489"/>
      <c r="DU10" s="1489"/>
      <c r="DV10" s="1489"/>
      <c r="DW10" s="1489"/>
      <c r="DX10" s="1489"/>
      <c r="DY10" s="1489"/>
      <c r="DZ10" s="1489"/>
      <c r="EA10" s="1489"/>
      <c r="EB10" s="1489"/>
      <c r="EC10" s="1489"/>
      <c r="ED10" s="1489"/>
      <c r="EE10" s="1489"/>
      <c r="EF10" s="1492"/>
    </row>
    <row r="11" spans="1:162" s="55" customFormat="1" ht="14.25" customHeight="1" x14ac:dyDescent="0.25">
      <c r="A11" s="17"/>
      <c r="B11" s="445" t="s">
        <v>49</v>
      </c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  <c r="AZ11" s="445"/>
      <c r="BA11" s="445"/>
      <c r="BB11" s="445"/>
      <c r="BC11" s="445"/>
      <c r="BD11" s="445"/>
      <c r="BE11" s="445"/>
      <c r="BF11" s="445"/>
      <c r="BG11" s="445"/>
      <c r="BH11" s="445"/>
      <c r="BI11" s="445"/>
      <c r="BJ11" s="445"/>
      <c r="BK11" s="445"/>
      <c r="BL11" s="445"/>
      <c r="BM11" s="445"/>
      <c r="BN11" s="445"/>
      <c r="BO11" s="446"/>
      <c r="BP11" s="914">
        <v>5660</v>
      </c>
      <c r="BQ11" s="914"/>
      <c r="BR11" s="914"/>
      <c r="BS11" s="914"/>
      <c r="BT11" s="914"/>
      <c r="BU11" s="914"/>
      <c r="BV11" s="914"/>
      <c r="BW11" s="914"/>
      <c r="BX11" s="914"/>
      <c r="BY11" s="914"/>
      <c r="BZ11" s="914"/>
      <c r="CA11" s="914"/>
      <c r="CB11" s="270"/>
      <c r="CC11" s="1488"/>
      <c r="CD11" s="1489"/>
      <c r="CE11" s="1489"/>
      <c r="CF11" s="1489"/>
      <c r="CG11" s="1489"/>
      <c r="CH11" s="1489"/>
      <c r="CI11" s="1514">
        <f>CL6+CI7+CI8+CI9+CI10</f>
        <v>11578759</v>
      </c>
      <c r="CJ11" s="1514"/>
      <c r="CK11" s="1514"/>
      <c r="CL11" s="1514"/>
      <c r="CM11" s="1514"/>
      <c r="CN11" s="1514"/>
      <c r="CO11" s="1514"/>
      <c r="CP11" s="1514"/>
      <c r="CQ11" s="1514"/>
      <c r="CR11" s="1514"/>
      <c r="CS11" s="1514"/>
      <c r="CT11" s="1514"/>
      <c r="CU11" s="1514"/>
      <c r="CV11" s="1514"/>
      <c r="CW11" s="1514"/>
      <c r="CX11" s="1514"/>
      <c r="CY11" s="1514"/>
      <c r="CZ11" s="1514"/>
      <c r="DA11" s="1514"/>
      <c r="DB11" s="1514"/>
      <c r="DC11" s="1514"/>
      <c r="DD11" s="1515"/>
      <c r="DE11" s="1516">
        <f>DK6+DE7+DE8+DE9+DE10</f>
        <v>11670705</v>
      </c>
      <c r="DF11" s="1514"/>
      <c r="DG11" s="1514"/>
      <c r="DH11" s="1514"/>
      <c r="DI11" s="1514"/>
      <c r="DJ11" s="1514"/>
      <c r="DK11" s="1514"/>
      <c r="DL11" s="1514"/>
      <c r="DM11" s="1514"/>
      <c r="DN11" s="1514"/>
      <c r="DO11" s="1514"/>
      <c r="DP11" s="1514"/>
      <c r="DQ11" s="1514"/>
      <c r="DR11" s="1514"/>
      <c r="DS11" s="1514"/>
      <c r="DT11" s="1514"/>
      <c r="DU11" s="1514"/>
      <c r="DV11" s="1514"/>
      <c r="DW11" s="1514"/>
      <c r="DX11" s="1514"/>
      <c r="DY11" s="1514"/>
      <c r="DZ11" s="1514"/>
      <c r="EA11" s="1514"/>
      <c r="EB11" s="1514"/>
      <c r="EC11" s="1514"/>
      <c r="ED11" s="1514"/>
      <c r="EE11" s="1514"/>
      <c r="EF11" s="1517"/>
    </row>
    <row r="12" spans="1:162" s="55" customFormat="1" ht="18" customHeight="1" x14ac:dyDescent="0.25">
      <c r="A12" s="24"/>
      <c r="B12" s="1500" t="s">
        <v>50</v>
      </c>
      <c r="C12" s="1500"/>
      <c r="D12" s="1500"/>
      <c r="E12" s="1500"/>
      <c r="F12" s="1500"/>
      <c r="G12" s="1500"/>
      <c r="H12" s="1500"/>
      <c r="I12" s="1500"/>
      <c r="J12" s="1500"/>
      <c r="K12" s="1500"/>
      <c r="L12" s="1500"/>
      <c r="M12" s="1500"/>
      <c r="N12" s="1500"/>
      <c r="O12" s="1500"/>
      <c r="P12" s="1500"/>
      <c r="Q12" s="1500"/>
      <c r="R12" s="1500"/>
      <c r="S12" s="1500"/>
      <c r="T12" s="1500"/>
      <c r="U12" s="1500"/>
      <c r="V12" s="1500"/>
      <c r="W12" s="1500"/>
      <c r="X12" s="1500"/>
      <c r="Y12" s="1500"/>
      <c r="Z12" s="1500"/>
      <c r="AA12" s="1500"/>
      <c r="AB12" s="1500"/>
      <c r="AC12" s="1500"/>
      <c r="AD12" s="1500"/>
      <c r="AE12" s="1500"/>
      <c r="AF12" s="1500"/>
      <c r="AG12" s="1500"/>
      <c r="AH12" s="1500"/>
      <c r="AI12" s="1500"/>
      <c r="AJ12" s="1500"/>
      <c r="AK12" s="1500"/>
      <c r="AL12" s="1500"/>
      <c r="AM12" s="1500"/>
      <c r="AN12" s="1500"/>
      <c r="AO12" s="1500"/>
      <c r="AP12" s="1500"/>
      <c r="AQ12" s="1500"/>
      <c r="AR12" s="1500"/>
      <c r="AS12" s="1500"/>
      <c r="AT12" s="1500"/>
      <c r="AU12" s="1500"/>
      <c r="AV12" s="1500"/>
      <c r="AW12" s="1500"/>
      <c r="AX12" s="1500"/>
      <c r="AY12" s="1500"/>
      <c r="AZ12" s="1500"/>
      <c r="BA12" s="1500"/>
      <c r="BB12" s="1500"/>
      <c r="BC12" s="1500"/>
      <c r="BD12" s="1500"/>
      <c r="BE12" s="1500"/>
      <c r="BF12" s="1500"/>
      <c r="BG12" s="1500"/>
      <c r="BH12" s="1500"/>
      <c r="BI12" s="1500"/>
      <c r="BJ12" s="1500"/>
      <c r="BK12" s="1500"/>
      <c r="BL12" s="1500"/>
      <c r="BM12" s="1500"/>
      <c r="BN12" s="1500"/>
      <c r="BO12" s="1501"/>
      <c r="BP12" s="914"/>
      <c r="BQ12" s="914"/>
      <c r="BR12" s="914"/>
      <c r="BS12" s="914"/>
      <c r="BT12" s="914"/>
      <c r="BU12" s="914"/>
      <c r="BV12" s="914"/>
      <c r="BW12" s="914"/>
      <c r="BX12" s="914"/>
      <c r="BY12" s="914"/>
      <c r="BZ12" s="914"/>
      <c r="CA12" s="914"/>
      <c r="CB12" s="270"/>
      <c r="CC12" s="1502"/>
      <c r="CD12" s="1503"/>
      <c r="CE12" s="1503"/>
      <c r="CF12" s="1503"/>
      <c r="CG12" s="1503"/>
      <c r="CH12" s="1503"/>
      <c r="CI12" s="1504"/>
      <c r="CJ12" s="1504"/>
      <c r="CK12" s="1504"/>
      <c r="CL12" s="1504"/>
      <c r="CM12" s="1504"/>
      <c r="CN12" s="1504"/>
      <c r="CO12" s="1504"/>
      <c r="CP12" s="1504"/>
      <c r="CQ12" s="1504"/>
      <c r="CR12" s="1504"/>
      <c r="CS12" s="1504"/>
      <c r="CT12" s="1504"/>
      <c r="CU12" s="1504"/>
      <c r="CV12" s="1504"/>
      <c r="CW12" s="1504"/>
      <c r="CX12" s="1504"/>
      <c r="CY12" s="1504"/>
      <c r="CZ12" s="1504"/>
      <c r="DA12" s="1504"/>
      <c r="DB12" s="1504"/>
      <c r="DC12" s="1504"/>
      <c r="DD12" s="1505"/>
      <c r="DE12" s="1506"/>
      <c r="DF12" s="1504"/>
      <c r="DG12" s="1504"/>
      <c r="DH12" s="1504"/>
      <c r="DI12" s="1504"/>
      <c r="DJ12" s="1504"/>
      <c r="DK12" s="1504"/>
      <c r="DL12" s="1504"/>
      <c r="DM12" s="1504"/>
      <c r="DN12" s="1504"/>
      <c r="DO12" s="1504"/>
      <c r="DP12" s="1504"/>
      <c r="DQ12" s="1504"/>
      <c r="DR12" s="1504"/>
      <c r="DS12" s="1504"/>
      <c r="DT12" s="1504"/>
      <c r="DU12" s="1504"/>
      <c r="DV12" s="1504"/>
      <c r="DW12" s="1504"/>
      <c r="DX12" s="1504"/>
      <c r="DY12" s="1504"/>
      <c r="DZ12" s="1504"/>
      <c r="EA12" s="1504"/>
      <c r="EB12" s="1504"/>
      <c r="EC12" s="1504"/>
      <c r="ED12" s="1504"/>
      <c r="EE12" s="1504"/>
      <c r="EF12" s="1507"/>
    </row>
    <row r="13" spans="1:162" s="55" customFormat="1" ht="17.25" customHeight="1" x14ac:dyDescent="0.25">
      <c r="A13" s="26"/>
      <c r="B13" s="1486" t="s">
        <v>105</v>
      </c>
      <c r="C13" s="1486"/>
      <c r="D13" s="1486"/>
      <c r="E13" s="1486"/>
      <c r="F13" s="1486"/>
      <c r="G13" s="1486"/>
      <c r="H13" s="1486"/>
      <c r="I13" s="1486"/>
      <c r="J13" s="1486"/>
      <c r="K13" s="1486"/>
      <c r="L13" s="1486"/>
      <c r="M13" s="1486"/>
      <c r="N13" s="1486"/>
      <c r="O13" s="1486"/>
      <c r="P13" s="1486"/>
      <c r="Q13" s="1486"/>
      <c r="R13" s="1486"/>
      <c r="S13" s="1486"/>
      <c r="T13" s="1486"/>
      <c r="U13" s="1486"/>
      <c r="V13" s="1486"/>
      <c r="W13" s="1486"/>
      <c r="X13" s="1486"/>
      <c r="Y13" s="1486"/>
      <c r="Z13" s="1486"/>
      <c r="AA13" s="1486"/>
      <c r="AB13" s="1486"/>
      <c r="AC13" s="1486"/>
      <c r="AD13" s="1486"/>
      <c r="AE13" s="1486"/>
      <c r="AF13" s="1486"/>
      <c r="AG13" s="1486"/>
      <c r="AH13" s="1486"/>
      <c r="AI13" s="1486"/>
      <c r="AJ13" s="1486"/>
      <c r="AK13" s="1486"/>
      <c r="AL13" s="1486"/>
      <c r="AM13" s="1486"/>
      <c r="AN13" s="1486"/>
      <c r="AO13" s="1486"/>
      <c r="AP13" s="1486"/>
      <c r="AQ13" s="1486"/>
      <c r="AR13" s="1486"/>
      <c r="AS13" s="1486"/>
      <c r="AT13" s="1486"/>
      <c r="AU13" s="1486"/>
      <c r="AV13" s="1486"/>
      <c r="AW13" s="1486"/>
      <c r="AX13" s="1486"/>
      <c r="AY13" s="1486"/>
      <c r="AZ13" s="1486"/>
      <c r="BA13" s="1486"/>
      <c r="BB13" s="1486"/>
      <c r="BC13" s="1486"/>
      <c r="BD13" s="1486"/>
      <c r="BE13" s="1486"/>
      <c r="BF13" s="1486"/>
      <c r="BG13" s="1486"/>
      <c r="BH13" s="1486"/>
      <c r="BI13" s="1486"/>
      <c r="BJ13" s="1486"/>
      <c r="BK13" s="1486"/>
      <c r="BL13" s="1486"/>
      <c r="BM13" s="1486"/>
      <c r="BN13" s="1486"/>
      <c r="BO13" s="1487"/>
      <c r="BP13" s="914">
        <v>5670</v>
      </c>
      <c r="BQ13" s="914"/>
      <c r="BR13" s="914"/>
      <c r="BS13" s="914"/>
      <c r="BT13" s="914"/>
      <c r="BU13" s="914"/>
      <c r="BV13" s="914"/>
      <c r="BW13" s="914"/>
      <c r="BX13" s="914"/>
      <c r="BY13" s="914"/>
      <c r="BZ13" s="914"/>
      <c r="CA13" s="914"/>
      <c r="CB13" s="270"/>
      <c r="CC13" s="1508"/>
      <c r="CD13" s="1509"/>
      <c r="CE13" s="1509"/>
      <c r="CF13" s="1509"/>
      <c r="CG13" s="1509"/>
      <c r="CH13" s="1509"/>
      <c r="CI13" s="1510" t="s">
        <v>517</v>
      </c>
      <c r="CJ13" s="1510"/>
      <c r="CK13" s="1510"/>
      <c r="CL13" s="1510"/>
      <c r="CM13" s="1510"/>
      <c r="CN13" s="1510"/>
      <c r="CO13" s="1510"/>
      <c r="CP13" s="1510"/>
      <c r="CQ13" s="1510"/>
      <c r="CR13" s="1510"/>
      <c r="CS13" s="1510"/>
      <c r="CT13" s="1510"/>
      <c r="CU13" s="1510"/>
      <c r="CV13" s="1510"/>
      <c r="CW13" s="1510"/>
      <c r="CX13" s="1510"/>
      <c r="CY13" s="1510"/>
      <c r="CZ13" s="1510"/>
      <c r="DA13" s="1510"/>
      <c r="DB13" s="1510"/>
      <c r="DC13" s="1510"/>
      <c r="DD13" s="1511"/>
      <c r="DE13" s="1512" t="s">
        <v>274</v>
      </c>
      <c r="DF13" s="1510"/>
      <c r="DG13" s="1510"/>
      <c r="DH13" s="1510"/>
      <c r="DI13" s="1510"/>
      <c r="DJ13" s="1510"/>
      <c r="DK13" s="1510"/>
      <c r="DL13" s="1510"/>
      <c r="DM13" s="1510"/>
      <c r="DN13" s="1510"/>
      <c r="DO13" s="1510"/>
      <c r="DP13" s="1510"/>
      <c r="DQ13" s="1510"/>
      <c r="DR13" s="1510"/>
      <c r="DS13" s="1510"/>
      <c r="DT13" s="1510"/>
      <c r="DU13" s="1510"/>
      <c r="DV13" s="1510"/>
      <c r="DW13" s="1510"/>
      <c r="DX13" s="1510"/>
      <c r="DY13" s="1510"/>
      <c r="DZ13" s="1510"/>
      <c r="EA13" s="1510"/>
      <c r="EB13" s="1510"/>
      <c r="EC13" s="1510"/>
      <c r="ED13" s="1510"/>
      <c r="EE13" s="1510"/>
      <c r="EF13" s="1513"/>
    </row>
    <row r="14" spans="1:162" s="55" customFormat="1" ht="17.25" customHeight="1" x14ac:dyDescent="0.25">
      <c r="A14" s="26"/>
      <c r="B14" s="1486" t="s">
        <v>106</v>
      </c>
      <c r="C14" s="1486"/>
      <c r="D14" s="1486"/>
      <c r="E14" s="1486"/>
      <c r="F14" s="1486"/>
      <c r="G14" s="1486"/>
      <c r="H14" s="1486"/>
      <c r="I14" s="1486"/>
      <c r="J14" s="1486"/>
      <c r="K14" s="1486"/>
      <c r="L14" s="1486"/>
      <c r="M14" s="1486"/>
      <c r="N14" s="1486"/>
      <c r="O14" s="1486"/>
      <c r="P14" s="1486"/>
      <c r="Q14" s="1486"/>
      <c r="R14" s="1486"/>
      <c r="S14" s="1486"/>
      <c r="T14" s="1486"/>
      <c r="U14" s="1486"/>
      <c r="V14" s="1486"/>
      <c r="W14" s="1486"/>
      <c r="X14" s="1486"/>
      <c r="Y14" s="1486"/>
      <c r="Z14" s="1486"/>
      <c r="AA14" s="1486"/>
      <c r="AB14" s="1486"/>
      <c r="AC14" s="1486"/>
      <c r="AD14" s="1486"/>
      <c r="AE14" s="1486"/>
      <c r="AF14" s="1486"/>
      <c r="AG14" s="1486"/>
      <c r="AH14" s="1486"/>
      <c r="AI14" s="1486"/>
      <c r="AJ14" s="1486"/>
      <c r="AK14" s="1486"/>
      <c r="AL14" s="1486"/>
      <c r="AM14" s="1486"/>
      <c r="AN14" s="1486"/>
      <c r="AO14" s="1486"/>
      <c r="AP14" s="1486"/>
      <c r="AQ14" s="1486"/>
      <c r="AR14" s="1486"/>
      <c r="AS14" s="1486"/>
      <c r="AT14" s="1486"/>
      <c r="AU14" s="1486"/>
      <c r="AV14" s="1486"/>
      <c r="AW14" s="1486"/>
      <c r="AX14" s="1486"/>
      <c r="AY14" s="1486"/>
      <c r="AZ14" s="1486"/>
      <c r="BA14" s="1486"/>
      <c r="BB14" s="1486"/>
      <c r="BC14" s="1486"/>
      <c r="BD14" s="1486"/>
      <c r="BE14" s="1486"/>
      <c r="BF14" s="1486"/>
      <c r="BG14" s="1486"/>
      <c r="BH14" s="1486"/>
      <c r="BI14" s="1486"/>
      <c r="BJ14" s="1486"/>
      <c r="BK14" s="1486"/>
      <c r="BL14" s="1486"/>
      <c r="BM14" s="1486"/>
      <c r="BN14" s="1486"/>
      <c r="BO14" s="1487"/>
      <c r="BP14" s="914">
        <v>5680</v>
      </c>
      <c r="BQ14" s="914"/>
      <c r="BR14" s="914"/>
      <c r="BS14" s="914"/>
      <c r="BT14" s="914"/>
      <c r="BU14" s="914"/>
      <c r="BV14" s="914"/>
      <c r="BW14" s="914"/>
      <c r="BX14" s="914"/>
      <c r="BY14" s="914"/>
      <c r="BZ14" s="914"/>
      <c r="CA14" s="914"/>
      <c r="CB14" s="270"/>
      <c r="CC14" s="1488"/>
      <c r="CD14" s="1489"/>
      <c r="CE14" s="1489"/>
      <c r="CF14" s="1489"/>
      <c r="CG14" s="1489"/>
      <c r="CH14" s="1489"/>
      <c r="CI14" s="1489"/>
      <c r="CJ14" s="1489"/>
      <c r="CK14" s="1489"/>
      <c r="CL14" s="1489"/>
      <c r="CM14" s="1489"/>
      <c r="CN14" s="1489"/>
      <c r="CO14" s="1489"/>
      <c r="CP14" s="1489"/>
      <c r="CQ14" s="1489"/>
      <c r="CR14" s="1489"/>
      <c r="CS14" s="1489"/>
      <c r="CT14" s="1489"/>
      <c r="CU14" s="1489"/>
      <c r="CV14" s="1489"/>
      <c r="CW14" s="1489"/>
      <c r="CX14" s="1489"/>
      <c r="CY14" s="1489"/>
      <c r="CZ14" s="1489"/>
      <c r="DA14" s="1489"/>
      <c r="DB14" s="1489"/>
      <c r="DC14" s="1489"/>
      <c r="DD14" s="1490"/>
      <c r="DE14" s="1491">
        <v>0</v>
      </c>
      <c r="DF14" s="1489"/>
      <c r="DG14" s="1489"/>
      <c r="DH14" s="1489"/>
      <c r="DI14" s="1489"/>
      <c r="DJ14" s="1489"/>
      <c r="DK14" s="1489"/>
      <c r="DL14" s="1489"/>
      <c r="DM14" s="1489"/>
      <c r="DN14" s="1489"/>
      <c r="DO14" s="1489"/>
      <c r="DP14" s="1489"/>
      <c r="DQ14" s="1489"/>
      <c r="DR14" s="1489"/>
      <c r="DS14" s="1489"/>
      <c r="DT14" s="1489"/>
      <c r="DU14" s="1489"/>
      <c r="DV14" s="1489"/>
      <c r="DW14" s="1489"/>
      <c r="DX14" s="1489"/>
      <c r="DY14" s="1489"/>
      <c r="DZ14" s="1489"/>
      <c r="EA14" s="1489"/>
      <c r="EB14" s="1489"/>
      <c r="EC14" s="1489"/>
      <c r="ED14" s="1489"/>
      <c r="EE14" s="1489"/>
      <c r="EF14" s="1492"/>
    </row>
    <row r="15" spans="1:162" s="55" customFormat="1" ht="25.5" customHeight="1" thickBot="1" x14ac:dyDescent="0.25">
      <c r="A15" s="17"/>
      <c r="B15" s="973" t="s">
        <v>107</v>
      </c>
      <c r="C15" s="1493"/>
      <c r="D15" s="1493"/>
      <c r="E15" s="1493"/>
      <c r="F15" s="1493"/>
      <c r="G15" s="1493"/>
      <c r="H15" s="1493"/>
      <c r="I15" s="1493"/>
      <c r="J15" s="1493"/>
      <c r="K15" s="1493"/>
      <c r="L15" s="1493"/>
      <c r="M15" s="1493"/>
      <c r="N15" s="1493"/>
      <c r="O15" s="1493"/>
      <c r="P15" s="1493"/>
      <c r="Q15" s="1493"/>
      <c r="R15" s="1493"/>
      <c r="S15" s="1493"/>
      <c r="T15" s="1493"/>
      <c r="U15" s="1493"/>
      <c r="V15" s="1493"/>
      <c r="W15" s="1493"/>
      <c r="X15" s="1493"/>
      <c r="Y15" s="1493"/>
      <c r="Z15" s="1493"/>
      <c r="AA15" s="1493"/>
      <c r="AB15" s="1493"/>
      <c r="AC15" s="1493"/>
      <c r="AD15" s="1493"/>
      <c r="AE15" s="1493"/>
      <c r="AF15" s="1493"/>
      <c r="AG15" s="1493"/>
      <c r="AH15" s="1493"/>
      <c r="AI15" s="1493"/>
      <c r="AJ15" s="1493"/>
      <c r="AK15" s="1493"/>
      <c r="AL15" s="1493"/>
      <c r="AM15" s="1493"/>
      <c r="AN15" s="1493"/>
      <c r="AO15" s="1493"/>
      <c r="AP15" s="1493"/>
      <c r="AQ15" s="1493"/>
      <c r="AR15" s="1493"/>
      <c r="AS15" s="1493"/>
      <c r="AT15" s="1493"/>
      <c r="AU15" s="1493"/>
      <c r="AV15" s="1493"/>
      <c r="AW15" s="1493"/>
      <c r="AX15" s="1493"/>
      <c r="AY15" s="1493"/>
      <c r="AZ15" s="1493"/>
      <c r="BA15" s="1493"/>
      <c r="BB15" s="1493"/>
      <c r="BC15" s="1493"/>
      <c r="BD15" s="1493"/>
      <c r="BE15" s="1493"/>
      <c r="BF15" s="1493"/>
      <c r="BG15" s="1493"/>
      <c r="BH15" s="1493"/>
      <c r="BI15" s="1493"/>
      <c r="BJ15" s="1493"/>
      <c r="BK15" s="1493"/>
      <c r="BL15" s="1493"/>
      <c r="BM15" s="1493"/>
      <c r="BN15" s="1493"/>
      <c r="BO15" s="1494"/>
      <c r="BP15" s="914">
        <v>5600</v>
      </c>
      <c r="BQ15" s="914"/>
      <c r="BR15" s="914"/>
      <c r="BS15" s="914"/>
      <c r="BT15" s="914"/>
      <c r="BU15" s="914"/>
      <c r="BV15" s="914"/>
      <c r="BW15" s="914"/>
      <c r="BX15" s="914"/>
      <c r="BY15" s="914"/>
      <c r="BZ15" s="914"/>
      <c r="CA15" s="914"/>
      <c r="CB15" s="270"/>
      <c r="CC15" s="1495"/>
      <c r="CD15" s="1496"/>
      <c r="CE15" s="1496"/>
      <c r="CF15" s="1496"/>
      <c r="CG15" s="1496"/>
      <c r="CH15" s="1496"/>
      <c r="CI15" s="1497">
        <f>CI11+CI13+CI14</f>
        <v>11575177</v>
      </c>
      <c r="CJ15" s="1497"/>
      <c r="CK15" s="1497"/>
      <c r="CL15" s="1497"/>
      <c r="CM15" s="1497"/>
      <c r="CN15" s="1497"/>
      <c r="CO15" s="1497"/>
      <c r="CP15" s="1497"/>
      <c r="CQ15" s="1497"/>
      <c r="CR15" s="1497"/>
      <c r="CS15" s="1497"/>
      <c r="CT15" s="1497"/>
      <c r="CU15" s="1497"/>
      <c r="CV15" s="1497"/>
      <c r="CW15" s="1497"/>
      <c r="CX15" s="1497"/>
      <c r="CY15" s="1497"/>
      <c r="CZ15" s="1497"/>
      <c r="DA15" s="1497"/>
      <c r="DB15" s="1497"/>
      <c r="DC15" s="1497"/>
      <c r="DD15" s="1498"/>
      <c r="DE15" s="1499">
        <f>DE11+DE13+DE14</f>
        <v>11659771</v>
      </c>
      <c r="DF15" s="1497"/>
      <c r="DG15" s="1497"/>
      <c r="DH15" s="1497"/>
      <c r="DI15" s="1497"/>
      <c r="DJ15" s="1497"/>
      <c r="DK15" s="1497"/>
      <c r="DL15" s="1497"/>
      <c r="DM15" s="1497"/>
      <c r="DN15" s="1497"/>
      <c r="DO15" s="1497"/>
      <c r="DP15" s="1497"/>
      <c r="DQ15" s="1497"/>
      <c r="DR15" s="1497"/>
      <c r="DS15" s="1497"/>
      <c r="DT15" s="1497"/>
      <c r="DU15" s="1497"/>
      <c r="DV15" s="1497"/>
      <c r="DW15" s="1497"/>
      <c r="DX15" s="1497"/>
      <c r="DY15" s="1497"/>
      <c r="DZ15" s="1497"/>
      <c r="EA15" s="1497"/>
      <c r="EB15" s="1497"/>
      <c r="EC15" s="1497"/>
      <c r="ED15" s="1497"/>
      <c r="EE15" s="1497"/>
      <c r="EF15" s="1498"/>
    </row>
    <row r="16" spans="1:162" s="55" customFormat="1" ht="14.25" customHeight="1" x14ac:dyDescent="0.25"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</row>
    <row r="17" spans="2:136" s="55" customFormat="1" ht="27" hidden="1" customHeight="1" x14ac:dyDescent="0.25">
      <c r="B17" s="1484" t="s">
        <v>108</v>
      </c>
      <c r="C17" s="1484"/>
      <c r="D17" s="1484"/>
      <c r="E17" s="1484"/>
      <c r="F17" s="1484"/>
      <c r="G17" s="1484"/>
      <c r="H17" s="1484"/>
      <c r="I17" s="1484"/>
      <c r="J17" s="1484"/>
      <c r="K17" s="1484"/>
      <c r="L17" s="1484"/>
      <c r="M17" s="1484"/>
      <c r="N17" s="1484"/>
      <c r="O17" s="1484"/>
      <c r="P17" s="1484"/>
      <c r="Q17" s="1484"/>
      <c r="R17" s="1484"/>
      <c r="S17" s="1484"/>
      <c r="T17" s="1484"/>
      <c r="U17" s="1484"/>
      <c r="V17" s="1484"/>
      <c r="W17" s="1484"/>
      <c r="X17" s="1484"/>
      <c r="Y17" s="1484"/>
      <c r="Z17" s="1484"/>
      <c r="AA17" s="1484"/>
      <c r="AB17" s="1484"/>
      <c r="AC17" s="1484"/>
      <c r="AD17" s="1484"/>
      <c r="AE17" s="1484"/>
      <c r="AF17" s="1484"/>
      <c r="AG17" s="1484"/>
      <c r="AH17" s="1484"/>
      <c r="AI17" s="1484"/>
      <c r="AJ17" s="1484"/>
      <c r="AK17" s="1484"/>
      <c r="AL17" s="1484"/>
      <c r="AM17" s="1484"/>
      <c r="AN17" s="1484"/>
      <c r="AO17" s="1484"/>
      <c r="AP17" s="1484"/>
      <c r="AQ17" s="1484"/>
      <c r="AR17" s="1484"/>
      <c r="AS17" s="1484"/>
      <c r="AT17" s="1484"/>
      <c r="AU17" s="1484"/>
      <c r="AV17" s="1484"/>
      <c r="AW17" s="1484"/>
      <c r="AX17" s="1484"/>
      <c r="AY17" s="1484"/>
      <c r="AZ17" s="1484"/>
      <c r="BA17" s="1484"/>
      <c r="BB17" s="1484"/>
      <c r="BC17" s="1484"/>
      <c r="BD17" s="1484"/>
      <c r="BE17" s="1484"/>
      <c r="BF17" s="1484"/>
      <c r="BG17" s="1484"/>
      <c r="BH17" s="1484"/>
      <c r="BI17" s="1484"/>
      <c r="BJ17" s="1484"/>
      <c r="BK17" s="1484"/>
      <c r="BL17" s="1484"/>
      <c r="BM17" s="1484"/>
      <c r="BN17" s="1484"/>
      <c r="BO17" s="1484"/>
      <c r="BP17" s="1484"/>
      <c r="BQ17" s="1484"/>
      <c r="BR17" s="1484"/>
      <c r="BS17" s="1484"/>
      <c r="BT17" s="1484"/>
      <c r="BU17" s="1484"/>
      <c r="BV17" s="1484"/>
      <c r="BW17" s="1484"/>
      <c r="BX17" s="1484"/>
      <c r="BY17" s="1484"/>
      <c r="BZ17" s="1484"/>
      <c r="CA17" s="1484"/>
      <c r="CB17" s="1484"/>
      <c r="CC17" s="1484"/>
      <c r="CD17" s="1484"/>
      <c r="CE17" s="1484"/>
      <c r="CF17" s="1484"/>
      <c r="CG17" s="1484"/>
      <c r="CH17" s="1484"/>
      <c r="CI17" s="1484"/>
      <c r="CJ17" s="1484"/>
      <c r="CK17" s="1484"/>
      <c r="CL17" s="1484"/>
      <c r="CM17" s="1484"/>
      <c r="CN17" s="1484"/>
      <c r="CO17" s="1484"/>
      <c r="CP17" s="1484"/>
      <c r="CQ17" s="1484"/>
      <c r="CR17" s="1484"/>
      <c r="CS17" s="1484"/>
      <c r="CT17" s="1484"/>
      <c r="CU17" s="1484"/>
      <c r="CV17" s="1484"/>
      <c r="CW17" s="1484"/>
      <c r="CX17" s="1484"/>
      <c r="CY17" s="1484"/>
      <c r="CZ17" s="1484"/>
      <c r="DA17" s="1484"/>
      <c r="DB17" s="1484"/>
      <c r="DC17" s="1484"/>
      <c r="DD17" s="1484"/>
      <c r="DE17" s="1484"/>
      <c r="DF17" s="1484"/>
      <c r="DG17" s="1484"/>
      <c r="DH17" s="1484"/>
      <c r="DI17" s="1484"/>
      <c r="DJ17" s="1484"/>
      <c r="DK17" s="1484"/>
      <c r="DL17" s="1484"/>
      <c r="DM17" s="1484"/>
      <c r="DN17" s="1484"/>
      <c r="DO17" s="1484"/>
      <c r="DP17" s="1484"/>
      <c r="DQ17" s="1484"/>
      <c r="DR17" s="1484"/>
      <c r="DS17" s="1484"/>
      <c r="DT17" s="1484"/>
      <c r="DU17" s="1484"/>
      <c r="DV17" s="1484"/>
      <c r="DW17" s="1484"/>
      <c r="DX17" s="1484"/>
      <c r="DY17" s="1484"/>
      <c r="DZ17" s="1484"/>
      <c r="EA17" s="1484"/>
      <c r="EB17" s="1484"/>
      <c r="EC17" s="1484"/>
      <c r="ED17" s="1484"/>
      <c r="EE17" s="1484"/>
      <c r="EF17" s="1484"/>
    </row>
    <row r="18" spans="2:136" s="55" customFormat="1" ht="14.25" hidden="1" customHeight="1" x14ac:dyDescent="0.25">
      <c r="B18" s="1482" t="s">
        <v>109</v>
      </c>
      <c r="C18" s="1482"/>
      <c r="D18" s="1482"/>
      <c r="E18" s="1482"/>
      <c r="F18" s="1482"/>
      <c r="G18" s="1482"/>
      <c r="H18" s="1482"/>
      <c r="I18" s="1482"/>
      <c r="J18" s="1482"/>
      <c r="K18" s="1482"/>
      <c r="L18" s="1482"/>
      <c r="M18" s="1482"/>
      <c r="N18" s="1482"/>
      <c r="O18" s="1482"/>
      <c r="P18" s="1482"/>
      <c r="Q18" s="1482"/>
      <c r="R18" s="1482"/>
      <c r="S18" s="1482"/>
      <c r="T18" s="1482"/>
      <c r="U18" s="1482"/>
      <c r="V18" s="1482"/>
      <c r="W18" s="1482"/>
      <c r="X18" s="1482"/>
      <c r="Y18" s="1482"/>
      <c r="Z18" s="1482"/>
      <c r="AA18" s="1482"/>
      <c r="AB18" s="1482"/>
      <c r="AC18" s="1482"/>
      <c r="AD18" s="1482"/>
      <c r="AE18" s="1482"/>
      <c r="AF18" s="1482"/>
      <c r="AG18" s="1482"/>
      <c r="AH18" s="1482"/>
      <c r="AI18" s="1482"/>
      <c r="AJ18" s="1482"/>
      <c r="AK18" s="1482"/>
      <c r="AL18" s="1482"/>
      <c r="AM18" s="1482"/>
      <c r="AN18" s="1482"/>
      <c r="AO18" s="1482"/>
      <c r="AP18" s="1482"/>
      <c r="AQ18" s="1482"/>
      <c r="AR18" s="1482"/>
      <c r="AS18" s="1482"/>
      <c r="AT18" s="1482"/>
      <c r="AU18" s="1482"/>
      <c r="AV18" s="1482"/>
      <c r="AW18" s="1482"/>
      <c r="AX18" s="1482"/>
      <c r="AY18" s="1482"/>
      <c r="AZ18" s="1482"/>
      <c r="BA18" s="1482"/>
      <c r="BB18" s="1482"/>
      <c r="BC18" s="1482"/>
      <c r="BD18" s="1482"/>
      <c r="BE18" s="1482"/>
      <c r="BF18" s="1482"/>
      <c r="BG18" s="1482"/>
      <c r="BH18" s="1482"/>
      <c r="BI18" s="1482"/>
      <c r="BJ18" s="1482"/>
      <c r="BK18" s="1482"/>
      <c r="BL18" s="1482"/>
      <c r="BM18" s="1482"/>
      <c r="BN18" s="1482"/>
      <c r="BO18" s="1482"/>
      <c r="BP18" s="1482"/>
      <c r="BQ18" s="1482"/>
      <c r="BR18" s="1482"/>
      <c r="BS18" s="1482" t="s">
        <v>110</v>
      </c>
      <c r="BT18" s="1482"/>
      <c r="BU18" s="1482"/>
      <c r="BV18" s="1482"/>
      <c r="BW18" s="1482"/>
      <c r="BX18" s="1482"/>
      <c r="BY18" s="1482"/>
      <c r="BZ18" s="1482"/>
      <c r="CA18" s="1482"/>
      <c r="CB18" s="1482"/>
      <c r="CC18" s="1482"/>
      <c r="CD18" s="1482"/>
      <c r="CE18" s="1482"/>
      <c r="CF18" s="1482"/>
      <c r="CG18" s="1482"/>
      <c r="CH18" s="1482"/>
      <c r="CI18" s="1482"/>
      <c r="CJ18" s="1482"/>
      <c r="CK18" s="1482"/>
      <c r="CL18" s="1482"/>
      <c r="CM18" s="1482"/>
      <c r="CN18" s="1482"/>
      <c r="CO18" s="1482"/>
      <c r="CP18" s="1482"/>
      <c r="CQ18" s="1482"/>
      <c r="CR18" s="1482"/>
      <c r="CS18" s="1482"/>
      <c r="CT18" s="1482"/>
      <c r="CU18" s="1482"/>
      <c r="CV18" s="1482"/>
      <c r="CW18" s="1482"/>
      <c r="CX18" s="1482"/>
      <c r="CY18" s="1482"/>
      <c r="CZ18" s="1482"/>
      <c r="DA18" s="1482"/>
      <c r="DB18" s="1482"/>
      <c r="DC18" s="1482"/>
      <c r="DD18" s="1482"/>
      <c r="DE18" s="1482"/>
      <c r="DF18" s="1482"/>
      <c r="DG18" s="1482"/>
      <c r="DH18" s="1482"/>
      <c r="DI18" s="1482"/>
      <c r="DJ18" s="1482"/>
      <c r="DK18" s="1482"/>
      <c r="DL18" s="1482"/>
      <c r="DM18" s="1482"/>
      <c r="DN18" s="1482"/>
      <c r="DO18" s="1482"/>
      <c r="DP18" s="1482"/>
      <c r="DQ18" s="1482"/>
      <c r="DR18" s="1482"/>
      <c r="DS18" s="1482"/>
      <c r="DT18" s="1482"/>
      <c r="DU18" s="1482"/>
      <c r="DV18" s="1482"/>
      <c r="DW18" s="1482"/>
      <c r="DX18" s="1482"/>
      <c r="DY18" s="1482"/>
      <c r="DZ18" s="1482"/>
      <c r="EA18" s="1482"/>
      <c r="EB18" s="1482"/>
      <c r="EC18" s="1482"/>
      <c r="ED18" s="1482"/>
      <c r="EE18" s="1482"/>
      <c r="EF18" s="1482"/>
    </row>
    <row r="19" spans="2:136" s="55" customFormat="1" ht="15" hidden="1" customHeight="1" x14ac:dyDescent="0.25">
      <c r="BP19" s="95"/>
      <c r="BQ19" s="95"/>
      <c r="BR19" s="95"/>
      <c r="BS19" s="1485" t="s">
        <v>111</v>
      </c>
      <c r="BT19" s="1485"/>
      <c r="BU19" s="1485"/>
      <c r="BV19" s="1485"/>
      <c r="BW19" s="1485"/>
      <c r="BX19" s="1485"/>
      <c r="BY19" s="1485"/>
      <c r="BZ19" s="1485"/>
      <c r="CA19" s="1485"/>
      <c r="CB19" s="1485"/>
      <c r="CC19" s="1485"/>
      <c r="CD19" s="1485"/>
      <c r="CE19" s="1485"/>
      <c r="CF19" s="1485"/>
      <c r="CG19" s="1485"/>
      <c r="CH19" s="1485"/>
      <c r="CI19" s="1485"/>
      <c r="CJ19" s="1485"/>
      <c r="CK19" s="1485"/>
      <c r="CL19" s="1485"/>
      <c r="CM19" s="1485"/>
      <c r="CN19" s="1485"/>
      <c r="CO19" s="1485"/>
      <c r="CP19" s="1485"/>
      <c r="CQ19" s="1485"/>
      <c r="CR19" s="1485"/>
      <c r="CS19" s="1485"/>
      <c r="CT19" s="1485"/>
      <c r="CU19" s="1485"/>
      <c r="CV19" s="1485"/>
      <c r="CW19" s="1485"/>
      <c r="CX19" s="1485"/>
      <c r="CY19" s="1485"/>
      <c r="CZ19" s="1485"/>
      <c r="DA19" s="1485"/>
      <c r="DB19" s="1485"/>
      <c r="DC19" s="1485"/>
      <c r="DD19" s="1485"/>
      <c r="DE19" s="1485"/>
      <c r="DF19" s="1485"/>
      <c r="DG19" s="1485"/>
      <c r="DH19" s="1485"/>
      <c r="DI19" s="1485"/>
      <c r="DJ19" s="1485"/>
      <c r="DK19" s="1485"/>
      <c r="DL19" s="1485"/>
      <c r="DM19" s="1485"/>
      <c r="DN19" s="1485"/>
      <c r="DO19" s="1485"/>
      <c r="DP19" s="1485"/>
      <c r="DQ19" s="1485"/>
      <c r="DR19" s="1485"/>
      <c r="DS19" s="1485"/>
      <c r="DT19" s="1485"/>
      <c r="DU19" s="1485"/>
      <c r="DV19" s="1485"/>
      <c r="DW19" s="1485"/>
      <c r="DX19" s="1485"/>
      <c r="DY19" s="1485"/>
      <c r="DZ19" s="1485"/>
      <c r="EA19" s="1485"/>
      <c r="EB19" s="1485"/>
      <c r="EC19" s="1485"/>
      <c r="ED19" s="1485"/>
      <c r="EE19" s="1485"/>
      <c r="EF19" s="1485"/>
    </row>
    <row r="20" spans="2:136" s="55" customFormat="1" ht="15.75" hidden="1" customHeight="1" x14ac:dyDescent="0.25">
      <c r="BP20" s="95"/>
      <c r="BQ20" s="95"/>
      <c r="BR20" s="95"/>
      <c r="BS20" s="1485" t="s">
        <v>112</v>
      </c>
      <c r="BT20" s="1485"/>
      <c r="BU20" s="1485"/>
      <c r="BV20" s="1485"/>
      <c r="BW20" s="1485"/>
      <c r="BX20" s="1485"/>
      <c r="BY20" s="1485"/>
      <c r="BZ20" s="1485"/>
      <c r="CA20" s="1485"/>
      <c r="CB20" s="1485"/>
      <c r="CC20" s="1485"/>
      <c r="CD20" s="1485"/>
      <c r="CE20" s="1485"/>
      <c r="CF20" s="1485"/>
      <c r="CG20" s="1485"/>
      <c r="CH20" s="1485"/>
      <c r="CI20" s="1485"/>
      <c r="CJ20" s="1485"/>
      <c r="CK20" s="1485"/>
      <c r="CL20" s="1485"/>
      <c r="CM20" s="1485"/>
      <c r="CN20" s="1485"/>
      <c r="CO20" s="1485"/>
      <c r="CP20" s="1485"/>
      <c r="CQ20" s="1485"/>
      <c r="CR20" s="1485"/>
      <c r="CS20" s="1485"/>
      <c r="CT20" s="1485"/>
      <c r="CU20" s="1485"/>
      <c r="CV20" s="1485"/>
      <c r="CW20" s="1485"/>
      <c r="CX20" s="1485"/>
      <c r="CY20" s="1485"/>
      <c r="CZ20" s="1485"/>
      <c r="DA20" s="1485"/>
      <c r="DB20" s="1485"/>
      <c r="DC20" s="1485"/>
      <c r="DD20" s="1485"/>
      <c r="DE20" s="1485"/>
      <c r="DF20" s="1485"/>
      <c r="DG20" s="1485"/>
      <c r="DH20" s="1485"/>
      <c r="DI20" s="1485"/>
      <c r="DJ20" s="1485"/>
      <c r="DK20" s="1485"/>
      <c r="DL20" s="1485"/>
      <c r="DM20" s="1485"/>
      <c r="DN20" s="1485"/>
      <c r="DO20" s="1485"/>
      <c r="DP20" s="1485"/>
      <c r="DQ20" s="1485"/>
      <c r="DR20" s="1485"/>
      <c r="DS20" s="1485"/>
      <c r="DT20" s="1485"/>
      <c r="DU20" s="1485"/>
      <c r="DV20" s="1485"/>
      <c r="DW20" s="1485"/>
      <c r="DX20" s="1485"/>
      <c r="DY20" s="1485"/>
      <c r="DZ20" s="1485"/>
      <c r="EA20" s="1485"/>
      <c r="EB20" s="1485"/>
      <c r="EC20" s="1485"/>
      <c r="ED20" s="1485"/>
      <c r="EE20" s="1485"/>
      <c r="EF20" s="1485"/>
    </row>
    <row r="21" spans="2:136" s="55" customFormat="1" ht="15" hidden="1" customHeight="1" x14ac:dyDescent="0.25">
      <c r="BP21" s="95"/>
      <c r="BQ21" s="95"/>
      <c r="BR21" s="95"/>
      <c r="BS21" s="1485" t="s">
        <v>113</v>
      </c>
      <c r="BT21" s="1485"/>
      <c r="BU21" s="1485"/>
      <c r="BV21" s="1485"/>
      <c r="BW21" s="1485"/>
      <c r="BX21" s="1485"/>
      <c r="BY21" s="1485"/>
      <c r="BZ21" s="1485"/>
      <c r="CA21" s="1485"/>
      <c r="CB21" s="1485"/>
      <c r="CC21" s="1485"/>
      <c r="CD21" s="1485"/>
      <c r="CE21" s="1485"/>
      <c r="CF21" s="1485"/>
      <c r="CG21" s="1485"/>
      <c r="CH21" s="1485"/>
      <c r="CI21" s="1485"/>
      <c r="CJ21" s="1485"/>
      <c r="CK21" s="1485"/>
      <c r="CL21" s="1485"/>
      <c r="CM21" s="1485"/>
      <c r="CN21" s="1485"/>
      <c r="CO21" s="1485"/>
      <c r="CP21" s="1485"/>
      <c r="CQ21" s="1485"/>
      <c r="CR21" s="1485"/>
      <c r="CS21" s="1485"/>
      <c r="CT21" s="1485"/>
      <c r="CU21" s="1485"/>
      <c r="CV21" s="1485"/>
      <c r="CW21" s="1485"/>
      <c r="CX21" s="1485"/>
      <c r="CY21" s="1485"/>
      <c r="CZ21" s="1485"/>
      <c r="DA21" s="1485"/>
      <c r="DB21" s="1485"/>
      <c r="DC21" s="1485"/>
      <c r="DD21" s="1485"/>
      <c r="DE21" s="1485"/>
      <c r="DF21" s="1485"/>
      <c r="DG21" s="1485"/>
      <c r="DH21" s="1485"/>
      <c r="DI21" s="1485"/>
      <c r="DJ21" s="1485"/>
      <c r="DK21" s="1485"/>
      <c r="DL21" s="1485"/>
      <c r="DM21" s="1485"/>
      <c r="DN21" s="1485"/>
      <c r="DO21" s="1485"/>
      <c r="DP21" s="1485"/>
      <c r="DQ21" s="1485"/>
      <c r="DR21" s="1485"/>
      <c r="DS21" s="1485"/>
      <c r="DT21" s="1485"/>
      <c r="DU21" s="1485"/>
      <c r="DV21" s="1485"/>
      <c r="DW21" s="1485"/>
      <c r="DX21" s="1485"/>
      <c r="DY21" s="1485"/>
      <c r="DZ21" s="1485"/>
      <c r="EA21" s="1485"/>
      <c r="EB21" s="1485"/>
      <c r="EC21" s="1485"/>
      <c r="ED21" s="1485"/>
      <c r="EE21" s="1485"/>
      <c r="EF21" s="1485"/>
    </row>
    <row r="22" spans="2:136" s="55" customFormat="1" ht="14.25" hidden="1" customHeight="1" x14ac:dyDescent="0.25">
      <c r="B22" s="1482" t="s">
        <v>114</v>
      </c>
      <c r="C22" s="1482"/>
      <c r="D22" s="1482"/>
      <c r="E22" s="1482"/>
      <c r="F22" s="1482"/>
      <c r="G22" s="1482"/>
      <c r="H22" s="1482"/>
      <c r="I22" s="1482"/>
      <c r="J22" s="1482"/>
      <c r="K22" s="1482"/>
      <c r="L22" s="1482"/>
      <c r="M22" s="1482"/>
      <c r="N22" s="1482"/>
      <c r="O22" s="1482"/>
      <c r="P22" s="1482"/>
      <c r="Q22" s="1482"/>
      <c r="R22" s="1482"/>
      <c r="S22" s="1482"/>
      <c r="T22" s="1482"/>
      <c r="U22" s="1482"/>
      <c r="V22" s="1482"/>
      <c r="W22" s="1482"/>
      <c r="X22" s="1482"/>
      <c r="Y22" s="1482"/>
      <c r="Z22" s="1482"/>
      <c r="AA22" s="1482"/>
      <c r="AB22" s="1482"/>
      <c r="AC22" s="1482"/>
      <c r="AD22" s="1482"/>
      <c r="AE22" s="1482"/>
      <c r="AF22" s="1482"/>
      <c r="AG22" s="1482"/>
      <c r="AH22" s="1482"/>
      <c r="AI22" s="1482"/>
      <c r="AJ22" s="1482"/>
      <c r="AK22" s="1482"/>
      <c r="AL22" s="1482"/>
      <c r="AM22" s="1482"/>
      <c r="AN22" s="1482"/>
      <c r="AO22" s="1482"/>
      <c r="AP22" s="1482"/>
      <c r="AQ22" s="1482"/>
      <c r="AR22" s="1482"/>
      <c r="AS22" s="1482"/>
      <c r="AT22" s="1482"/>
      <c r="AU22" s="1482"/>
      <c r="AV22" s="1482"/>
      <c r="AW22" s="1482"/>
      <c r="AX22" s="1482"/>
      <c r="AY22" s="1482"/>
      <c r="AZ22" s="1482"/>
      <c r="BA22" s="1482"/>
      <c r="BB22" s="1482"/>
      <c r="BC22" s="1482"/>
      <c r="BD22" s="1482"/>
      <c r="BE22" s="1482"/>
      <c r="BF22" s="1482"/>
      <c r="BG22" s="1482"/>
      <c r="BH22" s="1482"/>
      <c r="BI22" s="1482"/>
      <c r="BJ22" s="1482"/>
      <c r="BK22" s="1482"/>
      <c r="BL22" s="1482"/>
      <c r="BM22" s="1482"/>
      <c r="BN22" s="1482"/>
      <c r="BO22" s="1482"/>
      <c r="BP22" s="1482"/>
      <c r="BQ22" s="1482"/>
      <c r="BR22" s="1482"/>
      <c r="BS22" s="1482"/>
      <c r="BT22" s="1482"/>
      <c r="BU22" s="1482"/>
      <c r="BV22" s="1482"/>
      <c r="BW22" s="1482"/>
      <c r="BX22" s="1482"/>
      <c r="BY22" s="1482"/>
      <c r="BZ22" s="1482"/>
      <c r="CA22" s="1482"/>
      <c r="CB22" s="1482"/>
      <c r="CC22" s="1482"/>
      <c r="CD22" s="1482"/>
      <c r="CE22" s="1482"/>
      <c r="CF22" s="1482"/>
      <c r="CG22" s="1482"/>
      <c r="CH22" s="1482"/>
      <c r="CI22" s="1482"/>
      <c r="CJ22" s="1482"/>
      <c r="CK22" s="1482"/>
      <c r="CL22" s="1482"/>
      <c r="CM22" s="1482"/>
      <c r="CN22" s="1482"/>
      <c r="CO22" s="1482"/>
      <c r="CP22" s="1482"/>
      <c r="CQ22" s="1482"/>
      <c r="CR22" s="1482"/>
      <c r="CS22" s="1482"/>
      <c r="CT22" s="1482"/>
      <c r="CU22" s="1482"/>
      <c r="CV22" s="1482"/>
      <c r="CW22" s="1482"/>
      <c r="CX22" s="1482"/>
      <c r="CY22" s="1482"/>
      <c r="CZ22" s="1482"/>
      <c r="DA22" s="1482"/>
      <c r="DB22" s="1482"/>
      <c r="DC22" s="1482"/>
      <c r="DD22" s="1482"/>
      <c r="DE22" s="1482"/>
      <c r="DF22" s="1482"/>
      <c r="DG22" s="1482"/>
      <c r="DH22" s="1482"/>
      <c r="DI22" s="1482"/>
      <c r="DJ22" s="1482"/>
      <c r="DK22" s="1482"/>
      <c r="DL22" s="1482"/>
      <c r="DM22" s="1482"/>
      <c r="DN22" s="1482"/>
      <c r="DO22" s="1482"/>
      <c r="DP22" s="1482"/>
      <c r="DQ22" s="1482"/>
      <c r="DR22" s="1482"/>
      <c r="DS22" s="1482"/>
      <c r="DT22" s="1482"/>
      <c r="DU22" s="1482"/>
      <c r="DV22" s="1482"/>
      <c r="DW22" s="1482"/>
      <c r="DX22" s="1482"/>
      <c r="DY22" s="1482"/>
      <c r="DZ22" s="1482"/>
      <c r="EA22" s="1482"/>
      <c r="EB22" s="1482"/>
      <c r="EC22" s="1482"/>
      <c r="ED22" s="1482"/>
      <c r="EE22" s="1482"/>
      <c r="EF22" s="1482"/>
    </row>
    <row r="23" spans="2:136" ht="12" customHeight="1" x14ac:dyDescent="0.2">
      <c r="C23" s="1483" t="s">
        <v>519</v>
      </c>
      <c r="D23" s="1483"/>
      <c r="E23" s="1483"/>
      <c r="F23" s="1483"/>
      <c r="G23" s="1483"/>
      <c r="H23" s="1483"/>
      <c r="I23" s="1483"/>
      <c r="J23" s="1483"/>
      <c r="K23" s="1483"/>
      <c r="L23" s="1483"/>
      <c r="M23" s="1483"/>
      <c r="N23" s="1483"/>
      <c r="O23" s="1483"/>
      <c r="P23" s="1483"/>
      <c r="Q23" s="1483"/>
      <c r="R23" s="1483"/>
      <c r="S23" s="1483"/>
      <c r="T23" s="1483"/>
      <c r="U23" s="1483"/>
      <c r="V23" s="1483"/>
      <c r="W23" s="1483"/>
      <c r="X23" s="1483"/>
      <c r="Y23" s="1483"/>
      <c r="Z23" s="1483"/>
      <c r="AA23" s="1483"/>
      <c r="AB23" s="1483"/>
      <c r="AC23" s="1483"/>
      <c r="AD23" s="1483"/>
      <c r="AE23" s="1483"/>
      <c r="AF23" s="1483"/>
      <c r="AG23" s="1483"/>
      <c r="AH23" s="1483"/>
      <c r="AI23" s="1483"/>
      <c r="AJ23" s="1483"/>
      <c r="AK23" s="1483"/>
      <c r="AL23" s="1483"/>
      <c r="AM23" s="1483"/>
      <c r="AN23" s="1483"/>
      <c r="AO23" s="1483"/>
      <c r="AP23" s="1483"/>
      <c r="AQ23" s="1483"/>
      <c r="AR23" s="1483"/>
      <c r="AS23" s="1483"/>
      <c r="AT23" s="1483"/>
      <c r="AU23" s="1483"/>
      <c r="AV23" s="1483"/>
      <c r="AW23" s="1483"/>
      <c r="AX23" s="1483"/>
      <c r="AY23" s="1483"/>
      <c r="AZ23" s="1483"/>
      <c r="BA23" s="1483"/>
      <c r="BB23" s="1483"/>
      <c r="BC23" s="1483"/>
      <c r="BD23" s="1483"/>
      <c r="BE23" s="1483"/>
      <c r="BF23" s="1483"/>
      <c r="BG23" s="1483"/>
      <c r="BH23" s="1483"/>
      <c r="BI23" s="1483"/>
      <c r="BJ23" s="1483"/>
      <c r="BK23" s="1483"/>
      <c r="BL23" s="1483"/>
      <c r="BM23" s="1483"/>
      <c r="BN23" s="1483"/>
      <c r="BO23" s="1483"/>
      <c r="BP23" s="1483"/>
      <c r="BQ23" s="1483"/>
      <c r="BR23" s="1483"/>
      <c r="BS23" s="1483"/>
      <c r="BT23" s="1483"/>
      <c r="BU23" s="1483"/>
      <c r="BV23" s="1483"/>
      <c r="BW23" s="1483"/>
      <c r="BX23" s="1483"/>
      <c r="BY23" s="1483"/>
      <c r="BZ23" s="1483"/>
      <c r="CA23" s="1483"/>
      <c r="CB23" s="1483"/>
      <c r="CC23" s="1483"/>
      <c r="CD23" s="1483"/>
      <c r="CE23" s="1483"/>
      <c r="CF23" s="1483"/>
      <c r="CG23" s="1483"/>
      <c r="CH23" s="1483"/>
      <c r="CI23" s="1483"/>
      <c r="CJ23" s="1483"/>
      <c r="CK23" s="1483"/>
      <c r="CL23" s="1483"/>
      <c r="CM23" s="1483"/>
      <c r="CN23" s="1483"/>
      <c r="CO23" s="1483"/>
      <c r="CP23" s="1483"/>
      <c r="CQ23" s="1483"/>
      <c r="CR23" s="1483"/>
      <c r="CS23" s="1483"/>
      <c r="CT23" s="1483"/>
    </row>
    <row r="24" spans="2:136" ht="12" customHeight="1" x14ac:dyDescent="0.2">
      <c r="C24" s="1483" t="s">
        <v>518</v>
      </c>
      <c r="D24" s="1483"/>
      <c r="E24" s="1483"/>
      <c r="F24" s="1483"/>
      <c r="G24" s="1483"/>
      <c r="H24" s="1483"/>
      <c r="I24" s="1483"/>
      <c r="J24" s="1483"/>
      <c r="K24" s="1483"/>
      <c r="L24" s="1483"/>
      <c r="M24" s="1483"/>
      <c r="N24" s="1483"/>
      <c r="O24" s="1483"/>
      <c r="P24" s="1483"/>
      <c r="Q24" s="1483"/>
      <c r="R24" s="1483"/>
      <c r="S24" s="1483"/>
      <c r="T24" s="1483"/>
      <c r="U24" s="1483"/>
      <c r="V24" s="1483"/>
      <c r="W24" s="1483"/>
      <c r="X24" s="1483"/>
      <c r="Y24" s="1483"/>
      <c r="Z24" s="1483"/>
      <c r="AA24" s="1483"/>
      <c r="AB24" s="1483"/>
      <c r="AC24" s="1483"/>
      <c r="AD24" s="1483"/>
      <c r="AE24" s="1483"/>
      <c r="AF24" s="1483"/>
      <c r="AG24" s="1483"/>
      <c r="AH24" s="1483"/>
      <c r="AI24" s="1483"/>
      <c r="AJ24" s="1483"/>
      <c r="AK24" s="1483"/>
      <c r="AL24" s="1483"/>
      <c r="AM24" s="1483"/>
      <c r="AN24" s="1483"/>
      <c r="AO24" s="1483"/>
      <c r="AP24" s="1483"/>
      <c r="AQ24" s="1483"/>
      <c r="AR24" s="1483"/>
      <c r="AS24" s="1483"/>
      <c r="AT24" s="1483"/>
      <c r="AU24" s="1483"/>
      <c r="AV24" s="1483"/>
      <c r="AW24" s="1483"/>
      <c r="AX24" s="1483"/>
      <c r="AY24" s="1483"/>
      <c r="AZ24" s="1483"/>
      <c r="BA24" s="1483"/>
      <c r="BB24" s="1483"/>
      <c r="BC24" s="1483"/>
      <c r="BD24" s="1483"/>
      <c r="BE24" s="1483"/>
      <c r="BF24" s="1483"/>
      <c r="BG24" s="1483"/>
      <c r="BH24" s="1483"/>
      <c r="BI24" s="1483"/>
      <c r="BJ24" s="1483"/>
      <c r="BK24" s="1483"/>
      <c r="BL24" s="1483"/>
      <c r="BM24" s="1483"/>
      <c r="BN24" s="1483"/>
      <c r="BO24" s="1483"/>
      <c r="BP24" s="1483"/>
      <c r="BQ24" s="1483"/>
      <c r="BR24" s="1483"/>
      <c r="BS24" s="1483"/>
      <c r="BT24" s="1483"/>
      <c r="BU24" s="1483"/>
      <c r="BV24" s="1483"/>
      <c r="BW24" s="1483"/>
      <c r="BX24" s="1483"/>
      <c r="BY24" s="1483"/>
      <c r="BZ24" s="1483"/>
      <c r="CA24" s="1483"/>
      <c r="CB24" s="1483"/>
      <c r="CC24" s="1483"/>
      <c r="CD24" s="1483"/>
      <c r="CE24" s="1483"/>
      <c r="CF24" s="1483"/>
      <c r="CG24" s="1483"/>
      <c r="CH24" s="1483"/>
      <c r="CI24" s="1483"/>
      <c r="CJ24" s="1483"/>
      <c r="CK24" s="1483"/>
      <c r="CL24" s="1483"/>
      <c r="CM24" s="1483"/>
      <c r="CN24" s="1483"/>
      <c r="CO24" s="1483"/>
      <c r="CP24" s="1483"/>
      <c r="CQ24" s="1483"/>
      <c r="CR24" s="1483"/>
      <c r="CS24" s="1483"/>
      <c r="CT24" s="1483"/>
    </row>
  </sheetData>
  <mergeCells count="69">
    <mergeCell ref="A2:EF2"/>
    <mergeCell ref="A4:BO5"/>
    <mergeCell ref="BP4:CB5"/>
    <mergeCell ref="CI4:CN4"/>
    <mergeCell ref="CO4:CT4"/>
    <mergeCell ref="DK4:DP4"/>
    <mergeCell ref="DQ4:DV4"/>
    <mergeCell ref="DK6:DY6"/>
    <mergeCell ref="EG6:FF6"/>
    <mergeCell ref="B7:BO7"/>
    <mergeCell ref="BP7:CB7"/>
    <mergeCell ref="CC7:CH7"/>
    <mergeCell ref="CI7:DD7"/>
    <mergeCell ref="DE7:EF7"/>
    <mergeCell ref="B6:BO6"/>
    <mergeCell ref="BP6:CB6"/>
    <mergeCell ref="CC6:CH6"/>
    <mergeCell ref="CJ6:CK6"/>
    <mergeCell ref="CL6:CZ6"/>
    <mergeCell ref="DH6:DJ6"/>
    <mergeCell ref="B9:BO9"/>
    <mergeCell ref="BP9:CB9"/>
    <mergeCell ref="CC9:CH9"/>
    <mergeCell ref="CI9:DD9"/>
    <mergeCell ref="DE9:EF9"/>
    <mergeCell ref="B8:BO8"/>
    <mergeCell ref="BP8:CB8"/>
    <mergeCell ref="CC8:CH8"/>
    <mergeCell ref="CI8:DC8"/>
    <mergeCell ref="DE8:EF8"/>
    <mergeCell ref="B11:BO11"/>
    <mergeCell ref="BP11:CB11"/>
    <mergeCell ref="CC11:CH11"/>
    <mergeCell ref="CI11:DD11"/>
    <mergeCell ref="DE11:EF11"/>
    <mergeCell ref="B10:BO10"/>
    <mergeCell ref="BP10:CB10"/>
    <mergeCell ref="CC10:CH10"/>
    <mergeCell ref="CI10:DD10"/>
    <mergeCell ref="DE10:EF10"/>
    <mergeCell ref="B13:BO13"/>
    <mergeCell ref="BP13:CB13"/>
    <mergeCell ref="CC13:CH13"/>
    <mergeCell ref="CI13:DD13"/>
    <mergeCell ref="DE13:EF13"/>
    <mergeCell ref="B12:BO12"/>
    <mergeCell ref="BP12:CB12"/>
    <mergeCell ref="CC12:CH12"/>
    <mergeCell ref="CI12:DD12"/>
    <mergeCell ref="DE12:EF12"/>
    <mergeCell ref="B15:BO15"/>
    <mergeCell ref="BP15:CB15"/>
    <mergeCell ref="CC15:CH15"/>
    <mergeCell ref="CI15:DD15"/>
    <mergeCell ref="DE15:EF15"/>
    <mergeCell ref="B14:BO14"/>
    <mergeCell ref="BP14:CB14"/>
    <mergeCell ref="CC14:CH14"/>
    <mergeCell ref="CI14:DD14"/>
    <mergeCell ref="DE14:EF14"/>
    <mergeCell ref="B22:EF22"/>
    <mergeCell ref="C23:CT23"/>
    <mergeCell ref="C24:CT24"/>
    <mergeCell ref="B17:EF17"/>
    <mergeCell ref="B18:BR18"/>
    <mergeCell ref="BS18:EF18"/>
    <mergeCell ref="BS19:EF19"/>
    <mergeCell ref="BS20:EF20"/>
    <mergeCell ref="BS21:EF21"/>
  </mergeCells>
  <printOptions horizontalCentered="1"/>
  <pageMargins left="0.51181102362204722" right="0.43307086614173229" top="0.78740157480314965" bottom="0.39370078740157483" header="0.19685039370078741" footer="0.19685039370078741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28"/>
  <sheetViews>
    <sheetView view="pageBreakPreview" zoomScale="87" zoomScaleNormal="100" zoomScaleSheetLayoutView="87" workbookViewId="0"/>
  </sheetViews>
  <sheetFormatPr defaultColWidth="0.85546875" defaultRowHeight="12" customHeight="1" x14ac:dyDescent="0.2"/>
  <cols>
    <col min="1" max="16384" width="0.85546875" style="52"/>
  </cols>
  <sheetData>
    <row r="1" spans="1:163" s="43" customFormat="1" ht="14.25" customHeight="1" x14ac:dyDescent="0.25">
      <c r="FG1" s="10"/>
    </row>
    <row r="2" spans="1:163" s="18" customFormat="1" ht="15" x14ac:dyDescent="0.25">
      <c r="A2" s="319" t="s">
        <v>115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  <c r="CV2" s="319"/>
      <c r="CW2" s="319"/>
      <c r="CX2" s="319"/>
      <c r="CY2" s="319"/>
      <c r="CZ2" s="319"/>
      <c r="DA2" s="319"/>
      <c r="DB2" s="319"/>
      <c r="DC2" s="319"/>
      <c r="DD2" s="319"/>
      <c r="DE2" s="319"/>
      <c r="DF2" s="319"/>
      <c r="DG2" s="319"/>
      <c r="DH2" s="319"/>
      <c r="DI2" s="319"/>
      <c r="DJ2" s="319"/>
      <c r="DK2" s="319"/>
      <c r="DL2" s="319"/>
      <c r="DM2" s="319"/>
      <c r="DN2" s="319"/>
      <c r="DO2" s="319"/>
      <c r="DP2" s="319"/>
      <c r="DQ2" s="319"/>
      <c r="DR2" s="319"/>
      <c r="DS2" s="319"/>
      <c r="DT2" s="319"/>
      <c r="DU2" s="319"/>
      <c r="DV2" s="319"/>
      <c r="DW2" s="319"/>
      <c r="DX2" s="319"/>
      <c r="DY2" s="319"/>
      <c r="DZ2" s="319"/>
      <c r="EA2" s="319"/>
      <c r="EB2" s="319"/>
      <c r="EC2" s="319"/>
      <c r="ED2" s="319"/>
      <c r="EE2" s="319"/>
      <c r="EF2" s="319"/>
      <c r="EG2" s="319"/>
      <c r="EH2" s="319"/>
      <c r="EI2" s="319"/>
      <c r="EJ2" s="319"/>
      <c r="EK2" s="319"/>
      <c r="EL2" s="319"/>
      <c r="EM2" s="319"/>
      <c r="EN2" s="319"/>
      <c r="EO2" s="319"/>
      <c r="EP2" s="319"/>
      <c r="EQ2" s="319"/>
      <c r="ER2" s="319"/>
      <c r="ES2" s="319"/>
      <c r="ET2" s="319"/>
      <c r="EU2" s="319"/>
      <c r="EV2" s="319"/>
      <c r="EW2" s="319"/>
      <c r="EX2" s="319"/>
      <c r="EY2" s="319"/>
      <c r="EZ2" s="319"/>
      <c r="FA2" s="319"/>
      <c r="FB2" s="319"/>
      <c r="FC2" s="319"/>
      <c r="FD2" s="319"/>
      <c r="FE2" s="319"/>
      <c r="FF2" s="319"/>
      <c r="FG2" s="319"/>
    </row>
    <row r="3" spans="1:163" ht="14.25" customHeight="1" x14ac:dyDescent="0.2">
      <c r="EV3" s="50" t="s">
        <v>84</v>
      </c>
    </row>
    <row r="4" spans="1:163" s="39" customFormat="1" ht="29.25" customHeight="1" thickBot="1" x14ac:dyDescent="0.3">
      <c r="A4" s="905" t="s">
        <v>10</v>
      </c>
      <c r="B4" s="906"/>
      <c r="C4" s="906"/>
      <c r="D4" s="906"/>
      <c r="E4" s="906"/>
      <c r="F4" s="906"/>
      <c r="G4" s="906"/>
      <c r="H4" s="906"/>
      <c r="I4" s="906"/>
      <c r="J4" s="906"/>
      <c r="K4" s="906"/>
      <c r="L4" s="906"/>
      <c r="M4" s="906"/>
      <c r="N4" s="906"/>
      <c r="O4" s="906"/>
      <c r="P4" s="906"/>
      <c r="Q4" s="906"/>
      <c r="R4" s="906"/>
      <c r="S4" s="906"/>
      <c r="T4" s="906"/>
      <c r="U4" s="906"/>
      <c r="V4" s="906"/>
      <c r="W4" s="906"/>
      <c r="X4" s="906"/>
      <c r="Y4" s="906"/>
      <c r="Z4" s="906"/>
      <c r="AA4" s="906"/>
      <c r="AB4" s="906"/>
      <c r="AC4" s="906"/>
      <c r="AD4" s="906"/>
      <c r="AE4" s="906"/>
      <c r="AF4" s="906"/>
      <c r="AG4" s="906"/>
      <c r="AH4" s="906"/>
      <c r="AI4" s="906"/>
      <c r="AJ4" s="906"/>
      <c r="AK4" s="906"/>
      <c r="AL4" s="907"/>
      <c r="AM4" s="1325" t="s">
        <v>81</v>
      </c>
      <c r="AN4" s="1326"/>
      <c r="AO4" s="1326"/>
      <c r="AP4" s="1326"/>
      <c r="AQ4" s="1326"/>
      <c r="AR4" s="1326"/>
      <c r="AS4" s="1326"/>
      <c r="AT4" s="1326"/>
      <c r="AU4" s="1326"/>
      <c r="AV4" s="1327"/>
      <c r="AW4" s="1582" t="s">
        <v>51</v>
      </c>
      <c r="AX4" s="1583"/>
      <c r="AY4" s="1583"/>
      <c r="AZ4" s="1583"/>
      <c r="BA4" s="1583"/>
      <c r="BB4" s="1583"/>
      <c r="BC4" s="1583"/>
      <c r="BD4" s="1583"/>
      <c r="BE4" s="1583"/>
      <c r="BF4" s="1583"/>
      <c r="BG4" s="1583"/>
      <c r="BH4" s="1583"/>
      <c r="BI4" s="1583"/>
      <c r="BJ4" s="1583"/>
      <c r="BK4" s="1583"/>
      <c r="BL4" s="1583"/>
      <c r="BM4" s="1583"/>
      <c r="BN4" s="1583"/>
      <c r="BO4" s="1583"/>
      <c r="BP4" s="1583"/>
      <c r="BQ4" s="1583"/>
      <c r="BR4" s="1583"/>
      <c r="BS4" s="1584"/>
      <c r="BT4" s="1582" t="s">
        <v>52</v>
      </c>
      <c r="BU4" s="1583"/>
      <c r="BV4" s="1583"/>
      <c r="BW4" s="1583"/>
      <c r="BX4" s="1583"/>
      <c r="BY4" s="1583"/>
      <c r="BZ4" s="1583"/>
      <c r="CA4" s="1583"/>
      <c r="CB4" s="1583"/>
      <c r="CC4" s="1583"/>
      <c r="CD4" s="1583"/>
      <c r="CE4" s="1583"/>
      <c r="CF4" s="1583"/>
      <c r="CG4" s="1583"/>
      <c r="CH4" s="1583"/>
      <c r="CI4" s="1583"/>
      <c r="CJ4" s="1583"/>
      <c r="CK4" s="1583"/>
      <c r="CL4" s="1583"/>
      <c r="CM4" s="1583"/>
      <c r="CN4" s="1583"/>
      <c r="CO4" s="1583"/>
      <c r="CP4" s="1584"/>
      <c r="CQ4" s="1582" t="s">
        <v>53</v>
      </c>
      <c r="CR4" s="1583"/>
      <c r="CS4" s="1583"/>
      <c r="CT4" s="1583"/>
      <c r="CU4" s="1583"/>
      <c r="CV4" s="1583"/>
      <c r="CW4" s="1583"/>
      <c r="CX4" s="1583"/>
      <c r="CY4" s="1583"/>
      <c r="CZ4" s="1583"/>
      <c r="DA4" s="1583"/>
      <c r="DB4" s="1583"/>
      <c r="DC4" s="1583"/>
      <c r="DD4" s="1583"/>
      <c r="DE4" s="1583"/>
      <c r="DF4" s="1583"/>
      <c r="DG4" s="1583"/>
      <c r="DH4" s="1583"/>
      <c r="DI4" s="1583"/>
      <c r="DJ4" s="1583"/>
      <c r="DK4" s="1583"/>
      <c r="DL4" s="1583"/>
      <c r="DM4" s="1584"/>
      <c r="DN4" s="1583" t="s">
        <v>54</v>
      </c>
      <c r="DO4" s="1583"/>
      <c r="DP4" s="1583"/>
      <c r="DQ4" s="1583"/>
      <c r="DR4" s="1583"/>
      <c r="DS4" s="1583"/>
      <c r="DT4" s="1583"/>
      <c r="DU4" s="1583"/>
      <c r="DV4" s="1583"/>
      <c r="DW4" s="1583"/>
      <c r="DX4" s="1583"/>
      <c r="DY4" s="1583"/>
      <c r="DZ4" s="1583"/>
      <c r="EA4" s="1583"/>
      <c r="EB4" s="1583"/>
      <c r="EC4" s="1583"/>
      <c r="ED4" s="1583"/>
      <c r="EE4" s="1583"/>
      <c r="EF4" s="1583"/>
      <c r="EG4" s="1583"/>
      <c r="EH4" s="1583"/>
      <c r="EI4" s="1583"/>
      <c r="EJ4" s="1584"/>
      <c r="EK4" s="1582" t="s">
        <v>55</v>
      </c>
      <c r="EL4" s="1583"/>
      <c r="EM4" s="1583"/>
      <c r="EN4" s="1583"/>
      <c r="EO4" s="1583"/>
      <c r="EP4" s="1583"/>
      <c r="EQ4" s="1583"/>
      <c r="ER4" s="1583"/>
      <c r="ES4" s="1583"/>
      <c r="ET4" s="1583"/>
      <c r="EU4" s="1583"/>
      <c r="EV4" s="1583"/>
      <c r="EW4" s="1583"/>
      <c r="EX4" s="1583"/>
      <c r="EY4" s="1583"/>
      <c r="EZ4" s="1583"/>
      <c r="FA4" s="1583"/>
      <c r="FB4" s="1583"/>
      <c r="FC4" s="1583"/>
      <c r="FD4" s="1583"/>
      <c r="FE4" s="1583"/>
      <c r="FF4" s="1583"/>
      <c r="FG4" s="1584"/>
    </row>
    <row r="5" spans="1:163" s="21" customFormat="1" ht="28.5" customHeight="1" x14ac:dyDescent="0.2">
      <c r="A5" s="45"/>
      <c r="B5" s="1547" t="s">
        <v>468</v>
      </c>
      <c r="C5" s="1547"/>
      <c r="D5" s="1547"/>
      <c r="E5" s="1547"/>
      <c r="F5" s="1547"/>
      <c r="G5" s="1547"/>
      <c r="H5" s="1547"/>
      <c r="I5" s="1547"/>
      <c r="J5" s="1547"/>
      <c r="K5" s="1547"/>
      <c r="L5" s="1547"/>
      <c r="M5" s="1547"/>
      <c r="N5" s="1547"/>
      <c r="O5" s="1547"/>
      <c r="P5" s="1547"/>
      <c r="Q5" s="1547"/>
      <c r="R5" s="1547"/>
      <c r="S5" s="1547"/>
      <c r="T5" s="1547"/>
      <c r="U5" s="1547"/>
      <c r="V5" s="1547"/>
      <c r="W5" s="1547"/>
      <c r="X5" s="1547"/>
      <c r="Y5" s="1547"/>
      <c r="Z5" s="1547"/>
      <c r="AA5" s="1547"/>
      <c r="AB5" s="1547"/>
      <c r="AC5" s="1547"/>
      <c r="AD5" s="1547"/>
      <c r="AE5" s="1547"/>
      <c r="AF5" s="1547"/>
      <c r="AG5" s="1547"/>
      <c r="AH5" s="1547"/>
      <c r="AI5" s="1547"/>
      <c r="AJ5" s="1547"/>
      <c r="AK5" s="1547"/>
      <c r="AL5" s="1547"/>
      <c r="AM5" s="1548">
        <v>5700</v>
      </c>
      <c r="AN5" s="1549"/>
      <c r="AO5" s="1549"/>
      <c r="AP5" s="1549"/>
      <c r="AQ5" s="1549"/>
      <c r="AR5" s="1549"/>
      <c r="AS5" s="1549"/>
      <c r="AT5" s="1549"/>
      <c r="AU5" s="1549"/>
      <c r="AV5" s="1550"/>
      <c r="AW5" s="1551">
        <f>AW6+AW8</f>
        <v>121797</v>
      </c>
      <c r="AX5" s="1533"/>
      <c r="AY5" s="1533"/>
      <c r="AZ5" s="1533"/>
      <c r="BA5" s="1533"/>
      <c r="BB5" s="1533"/>
      <c r="BC5" s="1533"/>
      <c r="BD5" s="1533"/>
      <c r="BE5" s="1533"/>
      <c r="BF5" s="1533"/>
      <c r="BG5" s="1533"/>
      <c r="BH5" s="1533"/>
      <c r="BI5" s="1533"/>
      <c r="BJ5" s="1533"/>
      <c r="BK5" s="1533"/>
      <c r="BL5" s="1533"/>
      <c r="BM5" s="1533"/>
      <c r="BN5" s="1533"/>
      <c r="BO5" s="1533"/>
      <c r="BP5" s="1533"/>
      <c r="BQ5" s="1533"/>
      <c r="BR5" s="1533"/>
      <c r="BS5" s="1533"/>
      <c r="BT5" s="1533">
        <f>BT6+BT8</f>
        <v>310205</v>
      </c>
      <c r="BU5" s="1533"/>
      <c r="BV5" s="1533"/>
      <c r="BW5" s="1533"/>
      <c r="BX5" s="1533"/>
      <c r="BY5" s="1533"/>
      <c r="BZ5" s="1533"/>
      <c r="CA5" s="1533"/>
      <c r="CB5" s="1533"/>
      <c r="CC5" s="1533"/>
      <c r="CD5" s="1533"/>
      <c r="CE5" s="1533"/>
      <c r="CF5" s="1533"/>
      <c r="CG5" s="1533"/>
      <c r="CH5" s="1533"/>
      <c r="CI5" s="1533"/>
      <c r="CJ5" s="1533"/>
      <c r="CK5" s="1533"/>
      <c r="CL5" s="1533"/>
      <c r="CM5" s="1533"/>
      <c r="CN5" s="1533"/>
      <c r="CO5" s="1533"/>
      <c r="CP5" s="1533"/>
      <c r="CQ5" s="1530">
        <f>CQ6+CQ8</f>
        <v>327424</v>
      </c>
      <c r="CR5" s="1531"/>
      <c r="CS5" s="1531"/>
      <c r="CT5" s="1531"/>
      <c r="CU5" s="1531"/>
      <c r="CV5" s="1531"/>
      <c r="CW5" s="1531"/>
      <c r="CX5" s="1531"/>
      <c r="CY5" s="1531"/>
      <c r="CZ5" s="1531"/>
      <c r="DA5" s="1531"/>
      <c r="DB5" s="1531"/>
      <c r="DC5" s="1531"/>
      <c r="DD5" s="1531"/>
      <c r="DE5" s="1531"/>
      <c r="DF5" s="1531"/>
      <c r="DG5" s="1531"/>
      <c r="DH5" s="1531"/>
      <c r="DI5" s="1531"/>
      <c r="DJ5" s="1531"/>
      <c r="DK5" s="1531"/>
      <c r="DL5" s="1531"/>
      <c r="DM5" s="1532"/>
      <c r="DN5" s="1530">
        <f>DN6+DN8</f>
        <v>0</v>
      </c>
      <c r="DO5" s="1531"/>
      <c r="DP5" s="1531"/>
      <c r="DQ5" s="1531"/>
      <c r="DR5" s="1531"/>
      <c r="DS5" s="1531"/>
      <c r="DT5" s="1531"/>
      <c r="DU5" s="1531"/>
      <c r="DV5" s="1531"/>
      <c r="DW5" s="1531"/>
      <c r="DX5" s="1531"/>
      <c r="DY5" s="1531"/>
      <c r="DZ5" s="1531"/>
      <c r="EA5" s="1531"/>
      <c r="EB5" s="1531"/>
      <c r="EC5" s="1531"/>
      <c r="ED5" s="1531"/>
      <c r="EE5" s="1531"/>
      <c r="EF5" s="1531"/>
      <c r="EG5" s="1531"/>
      <c r="EH5" s="1531"/>
      <c r="EI5" s="1531"/>
      <c r="EJ5" s="1532"/>
      <c r="EK5" s="1533">
        <f>EK6+EK8</f>
        <v>104578</v>
      </c>
      <c r="EL5" s="1533"/>
      <c r="EM5" s="1533"/>
      <c r="EN5" s="1533"/>
      <c r="EO5" s="1533"/>
      <c r="EP5" s="1533"/>
      <c r="EQ5" s="1533"/>
      <c r="ER5" s="1533"/>
      <c r="ES5" s="1533"/>
      <c r="ET5" s="1533"/>
      <c r="EU5" s="1533"/>
      <c r="EV5" s="1533"/>
      <c r="EW5" s="1533"/>
      <c r="EX5" s="1533"/>
      <c r="EY5" s="1533"/>
      <c r="EZ5" s="1533"/>
      <c r="FA5" s="1533"/>
      <c r="FB5" s="1533"/>
      <c r="FC5" s="1533"/>
      <c r="FD5" s="1533"/>
      <c r="FE5" s="1533"/>
      <c r="FF5" s="1533"/>
      <c r="FG5" s="1534"/>
    </row>
    <row r="6" spans="1:163" s="43" customFormat="1" ht="13.5" customHeight="1" x14ac:dyDescent="0.25">
      <c r="A6" s="24"/>
      <c r="B6" s="1500" t="s">
        <v>13</v>
      </c>
      <c r="C6" s="1500"/>
      <c r="D6" s="1500"/>
      <c r="E6" s="1500"/>
      <c r="F6" s="1500"/>
      <c r="G6" s="1500"/>
      <c r="H6" s="1500"/>
      <c r="I6" s="1500"/>
      <c r="J6" s="1500"/>
      <c r="K6" s="1500"/>
      <c r="L6" s="1500"/>
      <c r="M6" s="1500"/>
      <c r="N6" s="1500"/>
      <c r="O6" s="1500"/>
      <c r="P6" s="1500"/>
      <c r="Q6" s="1500"/>
      <c r="R6" s="1500"/>
      <c r="S6" s="1500"/>
      <c r="T6" s="1500"/>
      <c r="U6" s="1500"/>
      <c r="V6" s="1500"/>
      <c r="W6" s="1500"/>
      <c r="X6" s="1500"/>
      <c r="Y6" s="1500"/>
      <c r="Z6" s="1500"/>
      <c r="AA6" s="1500"/>
      <c r="AB6" s="1500"/>
      <c r="AC6" s="1500"/>
      <c r="AD6" s="1500"/>
      <c r="AE6" s="1500"/>
      <c r="AF6" s="1500"/>
      <c r="AG6" s="1500"/>
      <c r="AH6" s="1500"/>
      <c r="AI6" s="1500"/>
      <c r="AJ6" s="1500"/>
      <c r="AK6" s="1500"/>
      <c r="AL6" s="1500"/>
      <c r="AM6" s="563" t="s">
        <v>275</v>
      </c>
      <c r="AN6" s="558"/>
      <c r="AO6" s="558"/>
      <c r="AP6" s="558"/>
      <c r="AQ6" s="558"/>
      <c r="AR6" s="558"/>
      <c r="AS6" s="558"/>
      <c r="AT6" s="558"/>
      <c r="AU6" s="558"/>
      <c r="AV6" s="564"/>
      <c r="AW6" s="1535">
        <v>121797</v>
      </c>
      <c r="AX6" s="1504"/>
      <c r="AY6" s="1504"/>
      <c r="AZ6" s="1504"/>
      <c r="BA6" s="1504"/>
      <c r="BB6" s="1504"/>
      <c r="BC6" s="1504"/>
      <c r="BD6" s="1504"/>
      <c r="BE6" s="1504"/>
      <c r="BF6" s="1504"/>
      <c r="BG6" s="1504"/>
      <c r="BH6" s="1504"/>
      <c r="BI6" s="1504"/>
      <c r="BJ6" s="1504"/>
      <c r="BK6" s="1504"/>
      <c r="BL6" s="1504"/>
      <c r="BM6" s="1504"/>
      <c r="BN6" s="1504"/>
      <c r="BO6" s="1504"/>
      <c r="BP6" s="1504"/>
      <c r="BQ6" s="1504"/>
      <c r="BR6" s="1504"/>
      <c r="BS6" s="1505"/>
      <c r="BT6" s="1506">
        <v>310205</v>
      </c>
      <c r="BU6" s="1504"/>
      <c r="BV6" s="1504"/>
      <c r="BW6" s="1504"/>
      <c r="BX6" s="1504"/>
      <c r="BY6" s="1504"/>
      <c r="BZ6" s="1504"/>
      <c r="CA6" s="1504"/>
      <c r="CB6" s="1504"/>
      <c r="CC6" s="1504"/>
      <c r="CD6" s="1504"/>
      <c r="CE6" s="1504"/>
      <c r="CF6" s="1504"/>
      <c r="CG6" s="1504"/>
      <c r="CH6" s="1504"/>
      <c r="CI6" s="1504"/>
      <c r="CJ6" s="1504"/>
      <c r="CK6" s="1504"/>
      <c r="CL6" s="1504"/>
      <c r="CM6" s="1504"/>
      <c r="CN6" s="1504"/>
      <c r="CO6" s="1504"/>
      <c r="CP6" s="1505"/>
      <c r="CQ6" s="1506">
        <v>327424</v>
      </c>
      <c r="CR6" s="1504"/>
      <c r="CS6" s="1504"/>
      <c r="CT6" s="1504"/>
      <c r="CU6" s="1504"/>
      <c r="CV6" s="1504"/>
      <c r="CW6" s="1504"/>
      <c r="CX6" s="1504"/>
      <c r="CY6" s="1504"/>
      <c r="CZ6" s="1504"/>
      <c r="DA6" s="1504"/>
      <c r="DB6" s="1504"/>
      <c r="DC6" s="1504"/>
      <c r="DD6" s="1504"/>
      <c r="DE6" s="1504"/>
      <c r="DF6" s="1504"/>
      <c r="DG6" s="1504"/>
      <c r="DH6" s="1504"/>
      <c r="DI6" s="1504"/>
      <c r="DJ6" s="1504"/>
      <c r="DK6" s="1504"/>
      <c r="DL6" s="1504"/>
      <c r="DM6" s="1505"/>
      <c r="DN6" s="1506"/>
      <c r="DO6" s="1504"/>
      <c r="DP6" s="1504"/>
      <c r="DQ6" s="1504"/>
      <c r="DR6" s="1504"/>
      <c r="DS6" s="1504"/>
      <c r="DT6" s="1504"/>
      <c r="DU6" s="1504"/>
      <c r="DV6" s="1504"/>
      <c r="DW6" s="1504"/>
      <c r="DX6" s="1504"/>
      <c r="DY6" s="1504"/>
      <c r="DZ6" s="1504"/>
      <c r="EA6" s="1504"/>
      <c r="EB6" s="1504"/>
      <c r="EC6" s="1504"/>
      <c r="ED6" s="1504"/>
      <c r="EE6" s="1504"/>
      <c r="EF6" s="1504"/>
      <c r="EG6" s="1504"/>
      <c r="EH6" s="1504"/>
      <c r="EI6" s="1504"/>
      <c r="EJ6" s="1505"/>
      <c r="EK6" s="1541">
        <f>AW6+BT6-CQ6-DN6</f>
        <v>104578</v>
      </c>
      <c r="EL6" s="1541"/>
      <c r="EM6" s="1541"/>
      <c r="EN6" s="1541"/>
      <c r="EO6" s="1541"/>
      <c r="EP6" s="1541"/>
      <c r="EQ6" s="1541"/>
      <c r="ER6" s="1541"/>
      <c r="ES6" s="1541"/>
      <c r="ET6" s="1541"/>
      <c r="EU6" s="1541"/>
      <c r="EV6" s="1541"/>
      <c r="EW6" s="1541"/>
      <c r="EX6" s="1541"/>
      <c r="EY6" s="1541"/>
      <c r="EZ6" s="1541"/>
      <c r="FA6" s="1541"/>
      <c r="FB6" s="1541"/>
      <c r="FC6" s="1541"/>
      <c r="FD6" s="1541"/>
      <c r="FE6" s="1541"/>
      <c r="FF6" s="1541"/>
      <c r="FG6" s="1542"/>
    </row>
    <row r="7" spans="1:163" s="43" customFormat="1" ht="21.75" customHeight="1" x14ac:dyDescent="0.25">
      <c r="A7" s="26"/>
      <c r="B7" s="1545" t="s">
        <v>116</v>
      </c>
      <c r="C7" s="1545"/>
      <c r="D7" s="1545"/>
      <c r="E7" s="1545"/>
      <c r="F7" s="1545"/>
      <c r="G7" s="1545"/>
      <c r="H7" s="1545"/>
      <c r="I7" s="1545"/>
      <c r="J7" s="1545"/>
      <c r="K7" s="1545"/>
      <c r="L7" s="1545"/>
      <c r="M7" s="1545"/>
      <c r="N7" s="1545"/>
      <c r="O7" s="1545"/>
      <c r="P7" s="1545"/>
      <c r="Q7" s="1545"/>
      <c r="R7" s="1545"/>
      <c r="S7" s="1545"/>
      <c r="T7" s="1545"/>
      <c r="U7" s="1545"/>
      <c r="V7" s="1545"/>
      <c r="W7" s="1545"/>
      <c r="X7" s="1545"/>
      <c r="Y7" s="1545"/>
      <c r="Z7" s="1545"/>
      <c r="AA7" s="1545"/>
      <c r="AB7" s="1545"/>
      <c r="AC7" s="1545"/>
      <c r="AD7" s="1545"/>
      <c r="AE7" s="1545"/>
      <c r="AF7" s="1545"/>
      <c r="AG7" s="1545"/>
      <c r="AH7" s="1545"/>
      <c r="AI7" s="1545"/>
      <c r="AJ7" s="1545"/>
      <c r="AK7" s="1545"/>
      <c r="AL7" s="1546"/>
      <c r="AM7" s="565"/>
      <c r="AN7" s="561"/>
      <c r="AO7" s="561"/>
      <c r="AP7" s="561"/>
      <c r="AQ7" s="561"/>
      <c r="AR7" s="561"/>
      <c r="AS7" s="561"/>
      <c r="AT7" s="561"/>
      <c r="AU7" s="561"/>
      <c r="AV7" s="566"/>
      <c r="AW7" s="1508"/>
      <c r="AX7" s="1509"/>
      <c r="AY7" s="1509"/>
      <c r="AZ7" s="1509"/>
      <c r="BA7" s="1509"/>
      <c r="BB7" s="1509"/>
      <c r="BC7" s="1509"/>
      <c r="BD7" s="1509"/>
      <c r="BE7" s="1509"/>
      <c r="BF7" s="1509"/>
      <c r="BG7" s="1509"/>
      <c r="BH7" s="1509"/>
      <c r="BI7" s="1509"/>
      <c r="BJ7" s="1509"/>
      <c r="BK7" s="1509"/>
      <c r="BL7" s="1509"/>
      <c r="BM7" s="1509"/>
      <c r="BN7" s="1509"/>
      <c r="BO7" s="1509"/>
      <c r="BP7" s="1509"/>
      <c r="BQ7" s="1509"/>
      <c r="BR7" s="1509"/>
      <c r="BS7" s="1536"/>
      <c r="BT7" s="1537"/>
      <c r="BU7" s="1509"/>
      <c r="BV7" s="1509"/>
      <c r="BW7" s="1509"/>
      <c r="BX7" s="1509"/>
      <c r="BY7" s="1509"/>
      <c r="BZ7" s="1509"/>
      <c r="CA7" s="1509"/>
      <c r="CB7" s="1509"/>
      <c r="CC7" s="1509"/>
      <c r="CD7" s="1509"/>
      <c r="CE7" s="1509"/>
      <c r="CF7" s="1509"/>
      <c r="CG7" s="1509"/>
      <c r="CH7" s="1509"/>
      <c r="CI7" s="1509"/>
      <c r="CJ7" s="1509"/>
      <c r="CK7" s="1509"/>
      <c r="CL7" s="1509"/>
      <c r="CM7" s="1509"/>
      <c r="CN7" s="1509"/>
      <c r="CO7" s="1509"/>
      <c r="CP7" s="1536"/>
      <c r="CQ7" s="1537"/>
      <c r="CR7" s="1509"/>
      <c r="CS7" s="1509"/>
      <c r="CT7" s="1509"/>
      <c r="CU7" s="1509"/>
      <c r="CV7" s="1509"/>
      <c r="CW7" s="1509"/>
      <c r="CX7" s="1509"/>
      <c r="CY7" s="1509"/>
      <c r="CZ7" s="1509"/>
      <c r="DA7" s="1509"/>
      <c r="DB7" s="1509"/>
      <c r="DC7" s="1509"/>
      <c r="DD7" s="1509"/>
      <c r="DE7" s="1509"/>
      <c r="DF7" s="1509"/>
      <c r="DG7" s="1509"/>
      <c r="DH7" s="1509"/>
      <c r="DI7" s="1509"/>
      <c r="DJ7" s="1509"/>
      <c r="DK7" s="1509"/>
      <c r="DL7" s="1509"/>
      <c r="DM7" s="1536"/>
      <c r="DN7" s="1537"/>
      <c r="DO7" s="1509"/>
      <c r="DP7" s="1509"/>
      <c r="DQ7" s="1509"/>
      <c r="DR7" s="1509"/>
      <c r="DS7" s="1509"/>
      <c r="DT7" s="1509"/>
      <c r="DU7" s="1509"/>
      <c r="DV7" s="1509"/>
      <c r="DW7" s="1509"/>
      <c r="DX7" s="1509"/>
      <c r="DY7" s="1509"/>
      <c r="DZ7" s="1509"/>
      <c r="EA7" s="1509"/>
      <c r="EB7" s="1509"/>
      <c r="EC7" s="1509"/>
      <c r="ED7" s="1509"/>
      <c r="EE7" s="1509"/>
      <c r="EF7" s="1509"/>
      <c r="EG7" s="1509"/>
      <c r="EH7" s="1509"/>
      <c r="EI7" s="1509"/>
      <c r="EJ7" s="1536"/>
      <c r="EK7" s="1543"/>
      <c r="EL7" s="1543"/>
      <c r="EM7" s="1543"/>
      <c r="EN7" s="1543"/>
      <c r="EO7" s="1543"/>
      <c r="EP7" s="1543"/>
      <c r="EQ7" s="1543"/>
      <c r="ER7" s="1543"/>
      <c r="ES7" s="1543"/>
      <c r="ET7" s="1543"/>
      <c r="EU7" s="1543"/>
      <c r="EV7" s="1543"/>
      <c r="EW7" s="1543"/>
      <c r="EX7" s="1543"/>
      <c r="EY7" s="1543"/>
      <c r="EZ7" s="1543"/>
      <c r="FA7" s="1543"/>
      <c r="FB7" s="1543"/>
      <c r="FC7" s="1543"/>
      <c r="FD7" s="1543"/>
      <c r="FE7" s="1543"/>
      <c r="FF7" s="1543"/>
      <c r="FG7" s="1544"/>
    </row>
    <row r="8" spans="1:163" s="43" customFormat="1" ht="39" customHeight="1" thickBot="1" x14ac:dyDescent="0.3">
      <c r="A8" s="26"/>
      <c r="B8" s="1527" t="s">
        <v>117</v>
      </c>
      <c r="C8" s="1527"/>
      <c r="D8" s="1527"/>
      <c r="E8" s="1527"/>
      <c r="F8" s="1527"/>
      <c r="G8" s="1527"/>
      <c r="H8" s="1527"/>
      <c r="I8" s="1527"/>
      <c r="J8" s="1527"/>
      <c r="K8" s="1527"/>
      <c r="L8" s="1527"/>
      <c r="M8" s="1527"/>
      <c r="N8" s="1527"/>
      <c r="O8" s="1527"/>
      <c r="P8" s="1527"/>
      <c r="Q8" s="1527"/>
      <c r="R8" s="1527"/>
      <c r="S8" s="1527"/>
      <c r="T8" s="1527"/>
      <c r="U8" s="1527"/>
      <c r="V8" s="1527"/>
      <c r="W8" s="1527"/>
      <c r="X8" s="1527"/>
      <c r="Y8" s="1527"/>
      <c r="Z8" s="1527"/>
      <c r="AA8" s="1527"/>
      <c r="AB8" s="1527"/>
      <c r="AC8" s="1527"/>
      <c r="AD8" s="1527"/>
      <c r="AE8" s="1527"/>
      <c r="AF8" s="1527"/>
      <c r="AG8" s="1527"/>
      <c r="AH8" s="1527"/>
      <c r="AI8" s="1527"/>
      <c r="AJ8" s="1527"/>
      <c r="AK8" s="1527"/>
      <c r="AL8" s="1528"/>
      <c r="AM8" s="270" t="s">
        <v>276</v>
      </c>
      <c r="AN8" s="271"/>
      <c r="AO8" s="271"/>
      <c r="AP8" s="271"/>
      <c r="AQ8" s="271"/>
      <c r="AR8" s="271"/>
      <c r="AS8" s="271"/>
      <c r="AT8" s="271"/>
      <c r="AU8" s="271"/>
      <c r="AV8" s="272"/>
      <c r="AW8" s="1488">
        <v>0</v>
      </c>
      <c r="AX8" s="1489"/>
      <c r="AY8" s="1489"/>
      <c r="AZ8" s="1489"/>
      <c r="BA8" s="1489"/>
      <c r="BB8" s="1489"/>
      <c r="BC8" s="1489"/>
      <c r="BD8" s="1489"/>
      <c r="BE8" s="1489"/>
      <c r="BF8" s="1489"/>
      <c r="BG8" s="1489"/>
      <c r="BH8" s="1489"/>
      <c r="BI8" s="1489"/>
      <c r="BJ8" s="1489"/>
      <c r="BK8" s="1489"/>
      <c r="BL8" s="1489"/>
      <c r="BM8" s="1489"/>
      <c r="BN8" s="1489"/>
      <c r="BO8" s="1489"/>
      <c r="BP8" s="1489"/>
      <c r="BQ8" s="1489"/>
      <c r="BR8" s="1489"/>
      <c r="BS8" s="1490"/>
      <c r="BT8" s="1491">
        <v>0</v>
      </c>
      <c r="BU8" s="1489"/>
      <c r="BV8" s="1489"/>
      <c r="BW8" s="1489"/>
      <c r="BX8" s="1489"/>
      <c r="BY8" s="1489"/>
      <c r="BZ8" s="1489"/>
      <c r="CA8" s="1489"/>
      <c r="CB8" s="1489"/>
      <c r="CC8" s="1489"/>
      <c r="CD8" s="1489"/>
      <c r="CE8" s="1489"/>
      <c r="CF8" s="1489"/>
      <c r="CG8" s="1489"/>
      <c r="CH8" s="1489"/>
      <c r="CI8" s="1489"/>
      <c r="CJ8" s="1489"/>
      <c r="CK8" s="1489"/>
      <c r="CL8" s="1489"/>
      <c r="CM8" s="1489"/>
      <c r="CN8" s="1489"/>
      <c r="CO8" s="1489"/>
      <c r="CP8" s="1490"/>
      <c r="CQ8" s="1491">
        <v>0</v>
      </c>
      <c r="CR8" s="1489"/>
      <c r="CS8" s="1489"/>
      <c r="CT8" s="1489"/>
      <c r="CU8" s="1489"/>
      <c r="CV8" s="1489"/>
      <c r="CW8" s="1489"/>
      <c r="CX8" s="1489"/>
      <c r="CY8" s="1489"/>
      <c r="CZ8" s="1489"/>
      <c r="DA8" s="1489"/>
      <c r="DB8" s="1489"/>
      <c r="DC8" s="1489"/>
      <c r="DD8" s="1489"/>
      <c r="DE8" s="1489"/>
      <c r="DF8" s="1489"/>
      <c r="DG8" s="1489"/>
      <c r="DH8" s="1489"/>
      <c r="DI8" s="1489"/>
      <c r="DJ8" s="1489"/>
      <c r="DK8" s="1489"/>
      <c r="DL8" s="1489"/>
      <c r="DM8" s="1490"/>
      <c r="DN8" s="1491">
        <v>0</v>
      </c>
      <c r="DO8" s="1489"/>
      <c r="DP8" s="1489"/>
      <c r="DQ8" s="1489"/>
      <c r="DR8" s="1489"/>
      <c r="DS8" s="1489"/>
      <c r="DT8" s="1489"/>
      <c r="DU8" s="1489"/>
      <c r="DV8" s="1489"/>
      <c r="DW8" s="1489"/>
      <c r="DX8" s="1489"/>
      <c r="DY8" s="1489"/>
      <c r="DZ8" s="1489"/>
      <c r="EA8" s="1489"/>
      <c r="EB8" s="1489"/>
      <c r="EC8" s="1489"/>
      <c r="ED8" s="1489"/>
      <c r="EE8" s="1489"/>
      <c r="EF8" s="1489"/>
      <c r="EG8" s="1489"/>
      <c r="EH8" s="1489"/>
      <c r="EI8" s="1489"/>
      <c r="EJ8" s="1490"/>
      <c r="EK8" s="1580">
        <f>AW8+BT8-CQ8-DN8</f>
        <v>0</v>
      </c>
      <c r="EL8" s="1580"/>
      <c r="EM8" s="1580"/>
      <c r="EN8" s="1580"/>
      <c r="EO8" s="1580"/>
      <c r="EP8" s="1580"/>
      <c r="EQ8" s="1580"/>
      <c r="ER8" s="1580"/>
      <c r="ES8" s="1580"/>
      <c r="ET8" s="1580"/>
      <c r="EU8" s="1580"/>
      <c r="EV8" s="1580"/>
      <c r="EW8" s="1580"/>
      <c r="EX8" s="1580"/>
      <c r="EY8" s="1580"/>
      <c r="EZ8" s="1580"/>
      <c r="FA8" s="1580"/>
      <c r="FB8" s="1580"/>
      <c r="FC8" s="1580"/>
      <c r="FD8" s="1580"/>
      <c r="FE8" s="1580"/>
      <c r="FF8" s="1580"/>
      <c r="FG8" s="1581"/>
    </row>
    <row r="9" spans="1:163" s="109" customFormat="1" ht="28.5" customHeight="1" x14ac:dyDescent="0.2">
      <c r="A9" s="107"/>
      <c r="B9" s="1547" t="s">
        <v>155</v>
      </c>
      <c r="C9" s="1547"/>
      <c r="D9" s="1547"/>
      <c r="E9" s="1547"/>
      <c r="F9" s="1547"/>
      <c r="G9" s="1547"/>
      <c r="H9" s="1547"/>
      <c r="I9" s="1547"/>
      <c r="J9" s="1547"/>
      <c r="K9" s="1547"/>
      <c r="L9" s="1547"/>
      <c r="M9" s="1547"/>
      <c r="N9" s="1547"/>
      <c r="O9" s="1547"/>
      <c r="P9" s="1547"/>
      <c r="Q9" s="1547"/>
      <c r="R9" s="1547"/>
      <c r="S9" s="1547"/>
      <c r="T9" s="1547"/>
      <c r="U9" s="1547"/>
      <c r="V9" s="1547"/>
      <c r="W9" s="1547"/>
      <c r="X9" s="1547"/>
      <c r="Y9" s="1547"/>
      <c r="Z9" s="1547"/>
      <c r="AA9" s="1547"/>
      <c r="AB9" s="1547"/>
      <c r="AC9" s="1547"/>
      <c r="AD9" s="1547"/>
      <c r="AE9" s="1547"/>
      <c r="AF9" s="1547"/>
      <c r="AG9" s="1547"/>
      <c r="AH9" s="1547"/>
      <c r="AI9" s="1547"/>
      <c r="AJ9" s="1547"/>
      <c r="AK9" s="1547"/>
      <c r="AL9" s="1547"/>
      <c r="AM9" s="1548" t="s">
        <v>130</v>
      </c>
      <c r="AN9" s="1549"/>
      <c r="AO9" s="1549"/>
      <c r="AP9" s="1549"/>
      <c r="AQ9" s="1549"/>
      <c r="AR9" s="1549"/>
      <c r="AS9" s="1549"/>
      <c r="AT9" s="1549"/>
      <c r="AU9" s="1549"/>
      <c r="AV9" s="1550"/>
      <c r="AW9" s="1551">
        <f>AW10+AW12</f>
        <v>107370</v>
      </c>
      <c r="AX9" s="1533"/>
      <c r="AY9" s="1533"/>
      <c r="AZ9" s="1533"/>
      <c r="BA9" s="1533"/>
      <c r="BB9" s="1533"/>
      <c r="BC9" s="1533"/>
      <c r="BD9" s="1533"/>
      <c r="BE9" s="1533"/>
      <c r="BF9" s="1533"/>
      <c r="BG9" s="1533"/>
      <c r="BH9" s="1533"/>
      <c r="BI9" s="1533"/>
      <c r="BJ9" s="1533"/>
      <c r="BK9" s="1533"/>
      <c r="BL9" s="1533"/>
      <c r="BM9" s="1533"/>
      <c r="BN9" s="1533"/>
      <c r="BO9" s="1533"/>
      <c r="BP9" s="1533"/>
      <c r="BQ9" s="1533"/>
      <c r="BR9" s="1533"/>
      <c r="BS9" s="1533"/>
      <c r="BT9" s="1533">
        <f>BT10+BT12</f>
        <v>367025</v>
      </c>
      <c r="BU9" s="1533"/>
      <c r="BV9" s="1533"/>
      <c r="BW9" s="1533"/>
      <c r="BX9" s="1533"/>
      <c r="BY9" s="1533"/>
      <c r="BZ9" s="1533"/>
      <c r="CA9" s="1533"/>
      <c r="CB9" s="1533"/>
      <c r="CC9" s="1533"/>
      <c r="CD9" s="1533"/>
      <c r="CE9" s="1533"/>
      <c r="CF9" s="1533"/>
      <c r="CG9" s="1533"/>
      <c r="CH9" s="1533"/>
      <c r="CI9" s="1533"/>
      <c r="CJ9" s="1533"/>
      <c r="CK9" s="1533"/>
      <c r="CL9" s="1533"/>
      <c r="CM9" s="1533"/>
      <c r="CN9" s="1533"/>
      <c r="CO9" s="1533"/>
      <c r="CP9" s="1533"/>
      <c r="CQ9" s="1530">
        <f>CQ10+CQ12</f>
        <v>352598</v>
      </c>
      <c r="CR9" s="1531"/>
      <c r="CS9" s="1531"/>
      <c r="CT9" s="1531"/>
      <c r="CU9" s="1531"/>
      <c r="CV9" s="1531"/>
      <c r="CW9" s="1531"/>
      <c r="CX9" s="1531"/>
      <c r="CY9" s="1531"/>
      <c r="CZ9" s="1531"/>
      <c r="DA9" s="1531"/>
      <c r="DB9" s="1531"/>
      <c r="DC9" s="1531"/>
      <c r="DD9" s="1531"/>
      <c r="DE9" s="1531"/>
      <c r="DF9" s="1531"/>
      <c r="DG9" s="1531"/>
      <c r="DH9" s="1531"/>
      <c r="DI9" s="1531"/>
      <c r="DJ9" s="1531"/>
      <c r="DK9" s="1531"/>
      <c r="DL9" s="1531"/>
      <c r="DM9" s="1532"/>
      <c r="DN9" s="1530">
        <f>DN10+DN12</f>
        <v>0</v>
      </c>
      <c r="DO9" s="1531"/>
      <c r="DP9" s="1531"/>
      <c r="DQ9" s="1531"/>
      <c r="DR9" s="1531"/>
      <c r="DS9" s="1531"/>
      <c r="DT9" s="1531"/>
      <c r="DU9" s="1531"/>
      <c r="DV9" s="1531"/>
      <c r="DW9" s="1531"/>
      <c r="DX9" s="1531"/>
      <c r="DY9" s="1531"/>
      <c r="DZ9" s="1531"/>
      <c r="EA9" s="1531"/>
      <c r="EB9" s="1531"/>
      <c r="EC9" s="1531"/>
      <c r="ED9" s="1531"/>
      <c r="EE9" s="1531"/>
      <c r="EF9" s="1531"/>
      <c r="EG9" s="1531"/>
      <c r="EH9" s="1531"/>
      <c r="EI9" s="1531"/>
      <c r="EJ9" s="1532"/>
      <c r="EK9" s="1533">
        <f>EK10+EK12</f>
        <v>121797</v>
      </c>
      <c r="EL9" s="1533"/>
      <c r="EM9" s="1533"/>
      <c r="EN9" s="1533"/>
      <c r="EO9" s="1533"/>
      <c r="EP9" s="1533"/>
      <c r="EQ9" s="1533"/>
      <c r="ER9" s="1533"/>
      <c r="ES9" s="1533"/>
      <c r="ET9" s="1533"/>
      <c r="EU9" s="1533"/>
      <c r="EV9" s="1533"/>
      <c r="EW9" s="1533"/>
      <c r="EX9" s="1533"/>
      <c r="EY9" s="1533"/>
      <c r="EZ9" s="1533"/>
      <c r="FA9" s="1533"/>
      <c r="FB9" s="1533"/>
      <c r="FC9" s="1533"/>
      <c r="FD9" s="1533"/>
      <c r="FE9" s="1533"/>
      <c r="FF9" s="1533"/>
      <c r="FG9" s="1534"/>
    </row>
    <row r="10" spans="1:163" s="108" customFormat="1" ht="13.5" customHeight="1" x14ac:dyDescent="0.25">
      <c r="A10" s="24"/>
      <c r="B10" s="1500" t="s">
        <v>13</v>
      </c>
      <c r="C10" s="1500"/>
      <c r="D10" s="1500"/>
      <c r="E10" s="1500"/>
      <c r="F10" s="1500"/>
      <c r="G10" s="1500"/>
      <c r="H10" s="1500"/>
      <c r="I10" s="1500"/>
      <c r="J10" s="1500"/>
      <c r="K10" s="1500"/>
      <c r="L10" s="1500"/>
      <c r="M10" s="1500"/>
      <c r="N10" s="1500"/>
      <c r="O10" s="1500"/>
      <c r="P10" s="1500"/>
      <c r="Q10" s="1500"/>
      <c r="R10" s="1500"/>
      <c r="S10" s="1500"/>
      <c r="T10" s="1500"/>
      <c r="U10" s="1500"/>
      <c r="V10" s="1500"/>
      <c r="W10" s="1500"/>
      <c r="X10" s="1500"/>
      <c r="Y10" s="1500"/>
      <c r="Z10" s="1500"/>
      <c r="AA10" s="1500"/>
      <c r="AB10" s="1500"/>
      <c r="AC10" s="1500"/>
      <c r="AD10" s="1500"/>
      <c r="AE10" s="1500"/>
      <c r="AF10" s="1500"/>
      <c r="AG10" s="1500"/>
      <c r="AH10" s="1500"/>
      <c r="AI10" s="1500"/>
      <c r="AJ10" s="1500"/>
      <c r="AK10" s="1500"/>
      <c r="AL10" s="1500"/>
      <c r="AM10" s="563" t="s">
        <v>277</v>
      </c>
      <c r="AN10" s="558"/>
      <c r="AO10" s="558"/>
      <c r="AP10" s="558"/>
      <c r="AQ10" s="558"/>
      <c r="AR10" s="558"/>
      <c r="AS10" s="558"/>
      <c r="AT10" s="558"/>
      <c r="AU10" s="558"/>
      <c r="AV10" s="564"/>
      <c r="AW10" s="1535">
        <v>107370</v>
      </c>
      <c r="AX10" s="1504"/>
      <c r="AY10" s="1504"/>
      <c r="AZ10" s="1504"/>
      <c r="BA10" s="1504"/>
      <c r="BB10" s="1504"/>
      <c r="BC10" s="1504"/>
      <c r="BD10" s="1504"/>
      <c r="BE10" s="1504"/>
      <c r="BF10" s="1504"/>
      <c r="BG10" s="1504"/>
      <c r="BH10" s="1504"/>
      <c r="BI10" s="1504"/>
      <c r="BJ10" s="1504"/>
      <c r="BK10" s="1504"/>
      <c r="BL10" s="1504"/>
      <c r="BM10" s="1504"/>
      <c r="BN10" s="1504"/>
      <c r="BO10" s="1504"/>
      <c r="BP10" s="1504"/>
      <c r="BQ10" s="1504"/>
      <c r="BR10" s="1504"/>
      <c r="BS10" s="1505"/>
      <c r="BT10" s="1506">
        <v>367025</v>
      </c>
      <c r="BU10" s="1504"/>
      <c r="BV10" s="1504"/>
      <c r="BW10" s="1504"/>
      <c r="BX10" s="1504"/>
      <c r="BY10" s="1504"/>
      <c r="BZ10" s="1504"/>
      <c r="CA10" s="1504"/>
      <c r="CB10" s="1504"/>
      <c r="CC10" s="1504"/>
      <c r="CD10" s="1504"/>
      <c r="CE10" s="1504"/>
      <c r="CF10" s="1504"/>
      <c r="CG10" s="1504"/>
      <c r="CH10" s="1504"/>
      <c r="CI10" s="1504"/>
      <c r="CJ10" s="1504"/>
      <c r="CK10" s="1504"/>
      <c r="CL10" s="1504"/>
      <c r="CM10" s="1504"/>
      <c r="CN10" s="1504"/>
      <c r="CO10" s="1504"/>
      <c r="CP10" s="1505"/>
      <c r="CQ10" s="1506">
        <v>352598</v>
      </c>
      <c r="CR10" s="1504"/>
      <c r="CS10" s="1504"/>
      <c r="CT10" s="1504"/>
      <c r="CU10" s="1504"/>
      <c r="CV10" s="1504"/>
      <c r="CW10" s="1504"/>
      <c r="CX10" s="1504"/>
      <c r="CY10" s="1504"/>
      <c r="CZ10" s="1504"/>
      <c r="DA10" s="1504"/>
      <c r="DB10" s="1504"/>
      <c r="DC10" s="1504"/>
      <c r="DD10" s="1504"/>
      <c r="DE10" s="1504"/>
      <c r="DF10" s="1504"/>
      <c r="DG10" s="1504"/>
      <c r="DH10" s="1504"/>
      <c r="DI10" s="1504"/>
      <c r="DJ10" s="1504"/>
      <c r="DK10" s="1504"/>
      <c r="DL10" s="1504"/>
      <c r="DM10" s="1505"/>
      <c r="DN10" s="1538" t="s">
        <v>143</v>
      </c>
      <c r="DO10" s="1539"/>
      <c r="DP10" s="1539"/>
      <c r="DQ10" s="1539"/>
      <c r="DR10" s="1539"/>
      <c r="DS10" s="1539"/>
      <c r="DT10" s="1539"/>
      <c r="DU10" s="1539"/>
      <c r="DV10" s="1539"/>
      <c r="DW10" s="1539"/>
      <c r="DX10" s="1539"/>
      <c r="DY10" s="1539"/>
      <c r="DZ10" s="1539"/>
      <c r="EA10" s="1539"/>
      <c r="EB10" s="1539"/>
      <c r="EC10" s="1539"/>
      <c r="ED10" s="1539"/>
      <c r="EE10" s="1539"/>
      <c r="EF10" s="1539"/>
      <c r="EG10" s="1539"/>
      <c r="EH10" s="1539"/>
      <c r="EI10" s="1539"/>
      <c r="EJ10" s="1540"/>
      <c r="EK10" s="1541">
        <f>AW10+BT10-CQ10-DN10</f>
        <v>121797</v>
      </c>
      <c r="EL10" s="1541"/>
      <c r="EM10" s="1541"/>
      <c r="EN10" s="1541"/>
      <c r="EO10" s="1541"/>
      <c r="EP10" s="1541"/>
      <c r="EQ10" s="1541"/>
      <c r="ER10" s="1541"/>
      <c r="ES10" s="1541"/>
      <c r="ET10" s="1541"/>
      <c r="EU10" s="1541"/>
      <c r="EV10" s="1541"/>
      <c r="EW10" s="1541"/>
      <c r="EX10" s="1541"/>
      <c r="EY10" s="1541"/>
      <c r="EZ10" s="1541"/>
      <c r="FA10" s="1541"/>
      <c r="FB10" s="1541"/>
      <c r="FC10" s="1541"/>
      <c r="FD10" s="1541"/>
      <c r="FE10" s="1541"/>
      <c r="FF10" s="1541"/>
      <c r="FG10" s="1542"/>
    </row>
    <row r="11" spans="1:163" s="108" customFormat="1" ht="21.75" customHeight="1" x14ac:dyDescent="0.25">
      <c r="A11" s="26"/>
      <c r="B11" s="1545" t="s">
        <v>116</v>
      </c>
      <c r="C11" s="1545"/>
      <c r="D11" s="1545"/>
      <c r="E11" s="1545"/>
      <c r="F11" s="1545"/>
      <c r="G11" s="1545"/>
      <c r="H11" s="1545"/>
      <c r="I11" s="1545"/>
      <c r="J11" s="1545"/>
      <c r="K11" s="1545"/>
      <c r="L11" s="1545"/>
      <c r="M11" s="1545"/>
      <c r="N11" s="1545"/>
      <c r="O11" s="1545"/>
      <c r="P11" s="1545"/>
      <c r="Q11" s="1545"/>
      <c r="R11" s="1545"/>
      <c r="S11" s="1545"/>
      <c r="T11" s="1545"/>
      <c r="U11" s="1545"/>
      <c r="V11" s="1545"/>
      <c r="W11" s="1545"/>
      <c r="X11" s="1545"/>
      <c r="Y11" s="1545"/>
      <c r="Z11" s="1545"/>
      <c r="AA11" s="1545"/>
      <c r="AB11" s="1545"/>
      <c r="AC11" s="1545"/>
      <c r="AD11" s="1545"/>
      <c r="AE11" s="1545"/>
      <c r="AF11" s="1545"/>
      <c r="AG11" s="1545"/>
      <c r="AH11" s="1545"/>
      <c r="AI11" s="1545"/>
      <c r="AJ11" s="1545"/>
      <c r="AK11" s="1545"/>
      <c r="AL11" s="1546"/>
      <c r="AM11" s="565"/>
      <c r="AN11" s="561"/>
      <c r="AO11" s="561"/>
      <c r="AP11" s="561"/>
      <c r="AQ11" s="561"/>
      <c r="AR11" s="561"/>
      <c r="AS11" s="561"/>
      <c r="AT11" s="561"/>
      <c r="AU11" s="561"/>
      <c r="AV11" s="566"/>
      <c r="AW11" s="1508"/>
      <c r="AX11" s="1509"/>
      <c r="AY11" s="1509"/>
      <c r="AZ11" s="1509"/>
      <c r="BA11" s="1509"/>
      <c r="BB11" s="1509"/>
      <c r="BC11" s="1509"/>
      <c r="BD11" s="1509"/>
      <c r="BE11" s="1509"/>
      <c r="BF11" s="1509"/>
      <c r="BG11" s="1509"/>
      <c r="BH11" s="1509"/>
      <c r="BI11" s="1509"/>
      <c r="BJ11" s="1509"/>
      <c r="BK11" s="1509"/>
      <c r="BL11" s="1509"/>
      <c r="BM11" s="1509"/>
      <c r="BN11" s="1509"/>
      <c r="BO11" s="1509"/>
      <c r="BP11" s="1509"/>
      <c r="BQ11" s="1509"/>
      <c r="BR11" s="1509"/>
      <c r="BS11" s="1536"/>
      <c r="BT11" s="1537"/>
      <c r="BU11" s="1509"/>
      <c r="BV11" s="1509"/>
      <c r="BW11" s="1509"/>
      <c r="BX11" s="1509"/>
      <c r="BY11" s="1509"/>
      <c r="BZ11" s="1509"/>
      <c r="CA11" s="1509"/>
      <c r="CB11" s="1509"/>
      <c r="CC11" s="1509"/>
      <c r="CD11" s="1509"/>
      <c r="CE11" s="1509"/>
      <c r="CF11" s="1509"/>
      <c r="CG11" s="1509"/>
      <c r="CH11" s="1509"/>
      <c r="CI11" s="1509"/>
      <c r="CJ11" s="1509"/>
      <c r="CK11" s="1509"/>
      <c r="CL11" s="1509"/>
      <c r="CM11" s="1509"/>
      <c r="CN11" s="1509"/>
      <c r="CO11" s="1509"/>
      <c r="CP11" s="1536"/>
      <c r="CQ11" s="1537"/>
      <c r="CR11" s="1509"/>
      <c r="CS11" s="1509"/>
      <c r="CT11" s="1509"/>
      <c r="CU11" s="1509"/>
      <c r="CV11" s="1509"/>
      <c r="CW11" s="1509"/>
      <c r="CX11" s="1509"/>
      <c r="CY11" s="1509"/>
      <c r="CZ11" s="1509"/>
      <c r="DA11" s="1509"/>
      <c r="DB11" s="1509"/>
      <c r="DC11" s="1509"/>
      <c r="DD11" s="1509"/>
      <c r="DE11" s="1509"/>
      <c r="DF11" s="1509"/>
      <c r="DG11" s="1509"/>
      <c r="DH11" s="1509"/>
      <c r="DI11" s="1509"/>
      <c r="DJ11" s="1509"/>
      <c r="DK11" s="1509"/>
      <c r="DL11" s="1509"/>
      <c r="DM11" s="1536"/>
      <c r="DN11" s="1512"/>
      <c r="DO11" s="1510"/>
      <c r="DP11" s="1510"/>
      <c r="DQ11" s="1510"/>
      <c r="DR11" s="1510"/>
      <c r="DS11" s="1510"/>
      <c r="DT11" s="1510"/>
      <c r="DU11" s="1510"/>
      <c r="DV11" s="1510"/>
      <c r="DW11" s="1510"/>
      <c r="DX11" s="1510"/>
      <c r="DY11" s="1510"/>
      <c r="DZ11" s="1510"/>
      <c r="EA11" s="1510"/>
      <c r="EB11" s="1510"/>
      <c r="EC11" s="1510"/>
      <c r="ED11" s="1510"/>
      <c r="EE11" s="1510"/>
      <c r="EF11" s="1510"/>
      <c r="EG11" s="1510"/>
      <c r="EH11" s="1510"/>
      <c r="EI11" s="1510"/>
      <c r="EJ11" s="1511"/>
      <c r="EK11" s="1543"/>
      <c r="EL11" s="1543"/>
      <c r="EM11" s="1543"/>
      <c r="EN11" s="1543"/>
      <c r="EO11" s="1543"/>
      <c r="EP11" s="1543"/>
      <c r="EQ11" s="1543"/>
      <c r="ER11" s="1543"/>
      <c r="ES11" s="1543"/>
      <c r="ET11" s="1543"/>
      <c r="EU11" s="1543"/>
      <c r="EV11" s="1543"/>
      <c r="EW11" s="1543"/>
      <c r="EX11" s="1543"/>
      <c r="EY11" s="1543"/>
      <c r="EZ11" s="1543"/>
      <c r="FA11" s="1543"/>
      <c r="FB11" s="1543"/>
      <c r="FC11" s="1543"/>
      <c r="FD11" s="1543"/>
      <c r="FE11" s="1543"/>
      <c r="FF11" s="1543"/>
      <c r="FG11" s="1544"/>
    </row>
    <row r="12" spans="1:163" s="108" customFormat="1" ht="39" customHeight="1" thickBot="1" x14ac:dyDescent="0.3">
      <c r="A12" s="26"/>
      <c r="B12" s="1527" t="s">
        <v>117</v>
      </c>
      <c r="C12" s="1527"/>
      <c r="D12" s="1527"/>
      <c r="E12" s="1527"/>
      <c r="F12" s="1527"/>
      <c r="G12" s="1527"/>
      <c r="H12" s="1527"/>
      <c r="I12" s="1527"/>
      <c r="J12" s="1527"/>
      <c r="K12" s="1527"/>
      <c r="L12" s="1527"/>
      <c r="M12" s="1527"/>
      <c r="N12" s="1527"/>
      <c r="O12" s="1527"/>
      <c r="P12" s="1527"/>
      <c r="Q12" s="1527"/>
      <c r="R12" s="1527"/>
      <c r="S12" s="1527"/>
      <c r="T12" s="1527"/>
      <c r="U12" s="1527"/>
      <c r="V12" s="1527"/>
      <c r="W12" s="1527"/>
      <c r="X12" s="1527"/>
      <c r="Y12" s="1527"/>
      <c r="Z12" s="1527"/>
      <c r="AA12" s="1527"/>
      <c r="AB12" s="1527"/>
      <c r="AC12" s="1527"/>
      <c r="AD12" s="1527"/>
      <c r="AE12" s="1527"/>
      <c r="AF12" s="1527"/>
      <c r="AG12" s="1527"/>
      <c r="AH12" s="1527"/>
      <c r="AI12" s="1527"/>
      <c r="AJ12" s="1527"/>
      <c r="AK12" s="1527"/>
      <c r="AL12" s="1528"/>
      <c r="AM12" s="270" t="s">
        <v>278</v>
      </c>
      <c r="AN12" s="271"/>
      <c r="AO12" s="271"/>
      <c r="AP12" s="271"/>
      <c r="AQ12" s="271"/>
      <c r="AR12" s="271"/>
      <c r="AS12" s="271"/>
      <c r="AT12" s="271"/>
      <c r="AU12" s="271"/>
      <c r="AV12" s="272"/>
      <c r="AW12" s="1529">
        <v>0</v>
      </c>
      <c r="AX12" s="1523"/>
      <c r="AY12" s="1523"/>
      <c r="AZ12" s="1523"/>
      <c r="BA12" s="1523"/>
      <c r="BB12" s="1523"/>
      <c r="BC12" s="1523"/>
      <c r="BD12" s="1523"/>
      <c r="BE12" s="1523"/>
      <c r="BF12" s="1523"/>
      <c r="BG12" s="1523"/>
      <c r="BH12" s="1523"/>
      <c r="BI12" s="1523"/>
      <c r="BJ12" s="1523"/>
      <c r="BK12" s="1523"/>
      <c r="BL12" s="1523"/>
      <c r="BM12" s="1523"/>
      <c r="BN12" s="1523"/>
      <c r="BO12" s="1523"/>
      <c r="BP12" s="1523"/>
      <c r="BQ12" s="1523"/>
      <c r="BR12" s="1523"/>
      <c r="BS12" s="1524"/>
      <c r="BT12" s="1522">
        <v>0</v>
      </c>
      <c r="BU12" s="1523"/>
      <c r="BV12" s="1523"/>
      <c r="BW12" s="1523"/>
      <c r="BX12" s="1523"/>
      <c r="BY12" s="1523"/>
      <c r="BZ12" s="1523"/>
      <c r="CA12" s="1523"/>
      <c r="CB12" s="1523"/>
      <c r="CC12" s="1523"/>
      <c r="CD12" s="1523"/>
      <c r="CE12" s="1523"/>
      <c r="CF12" s="1523"/>
      <c r="CG12" s="1523"/>
      <c r="CH12" s="1523"/>
      <c r="CI12" s="1523"/>
      <c r="CJ12" s="1523"/>
      <c r="CK12" s="1523"/>
      <c r="CL12" s="1523"/>
      <c r="CM12" s="1523"/>
      <c r="CN12" s="1523"/>
      <c r="CO12" s="1523"/>
      <c r="CP12" s="1524"/>
      <c r="CQ12" s="1522">
        <v>0</v>
      </c>
      <c r="CR12" s="1523"/>
      <c r="CS12" s="1523"/>
      <c r="CT12" s="1523"/>
      <c r="CU12" s="1523"/>
      <c r="CV12" s="1523"/>
      <c r="CW12" s="1523"/>
      <c r="CX12" s="1523"/>
      <c r="CY12" s="1523"/>
      <c r="CZ12" s="1523"/>
      <c r="DA12" s="1523"/>
      <c r="DB12" s="1523"/>
      <c r="DC12" s="1523"/>
      <c r="DD12" s="1523"/>
      <c r="DE12" s="1523"/>
      <c r="DF12" s="1523"/>
      <c r="DG12" s="1523"/>
      <c r="DH12" s="1523"/>
      <c r="DI12" s="1523"/>
      <c r="DJ12" s="1523"/>
      <c r="DK12" s="1523"/>
      <c r="DL12" s="1523"/>
      <c r="DM12" s="1524"/>
      <c r="DN12" s="1522">
        <v>0</v>
      </c>
      <c r="DO12" s="1523"/>
      <c r="DP12" s="1523"/>
      <c r="DQ12" s="1523"/>
      <c r="DR12" s="1523"/>
      <c r="DS12" s="1523"/>
      <c r="DT12" s="1523"/>
      <c r="DU12" s="1523"/>
      <c r="DV12" s="1523"/>
      <c r="DW12" s="1523"/>
      <c r="DX12" s="1523"/>
      <c r="DY12" s="1523"/>
      <c r="DZ12" s="1523"/>
      <c r="EA12" s="1523"/>
      <c r="EB12" s="1523"/>
      <c r="EC12" s="1523"/>
      <c r="ED12" s="1523"/>
      <c r="EE12" s="1523"/>
      <c r="EF12" s="1523"/>
      <c r="EG12" s="1523"/>
      <c r="EH12" s="1523"/>
      <c r="EI12" s="1523"/>
      <c r="EJ12" s="1524"/>
      <c r="EK12" s="1525">
        <f>AW12+BT12-CQ12-DN12</f>
        <v>0</v>
      </c>
      <c r="EL12" s="1525"/>
      <c r="EM12" s="1525"/>
      <c r="EN12" s="1525"/>
      <c r="EO12" s="1525"/>
      <c r="EP12" s="1525"/>
      <c r="EQ12" s="1525"/>
      <c r="ER12" s="1525"/>
      <c r="ES12" s="1525"/>
      <c r="ET12" s="1525"/>
      <c r="EU12" s="1525"/>
      <c r="EV12" s="1525"/>
      <c r="EW12" s="1525"/>
      <c r="EX12" s="1525"/>
      <c r="EY12" s="1525"/>
      <c r="EZ12" s="1525"/>
      <c r="FA12" s="1525"/>
      <c r="FB12" s="1525"/>
      <c r="FC12" s="1525"/>
      <c r="FD12" s="1525"/>
      <c r="FE12" s="1525"/>
      <c r="FF12" s="1525"/>
      <c r="FG12" s="1526"/>
    </row>
    <row r="13" spans="1:163" ht="27" customHeight="1" x14ac:dyDescent="0.2"/>
    <row r="14" spans="1:163" s="18" customFormat="1" ht="15" x14ac:dyDescent="0.25">
      <c r="A14" s="319" t="s">
        <v>118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/>
      <c r="BD14" s="319"/>
      <c r="BE14" s="319"/>
      <c r="BF14" s="319"/>
      <c r="BG14" s="319"/>
      <c r="BH14" s="319"/>
      <c r="BI14" s="319"/>
      <c r="BJ14" s="319"/>
      <c r="BK14" s="319"/>
      <c r="BL14" s="319"/>
      <c r="BM14" s="319"/>
      <c r="BN14" s="319"/>
      <c r="BO14" s="319"/>
      <c r="BP14" s="319"/>
      <c r="BQ14" s="319"/>
      <c r="BR14" s="319"/>
      <c r="BS14" s="319"/>
      <c r="BT14" s="319"/>
      <c r="BU14" s="319"/>
      <c r="BV14" s="319"/>
      <c r="BW14" s="319"/>
      <c r="BX14" s="319"/>
      <c r="BY14" s="319"/>
      <c r="BZ14" s="319"/>
      <c r="CA14" s="319"/>
      <c r="CB14" s="319"/>
      <c r="CC14" s="319"/>
      <c r="CD14" s="319"/>
      <c r="CE14" s="319"/>
      <c r="CF14" s="319"/>
      <c r="CG14" s="319"/>
      <c r="CH14" s="319"/>
      <c r="CI14" s="319"/>
      <c r="CJ14" s="319"/>
      <c r="CK14" s="319"/>
      <c r="CL14" s="319"/>
      <c r="CM14" s="319"/>
      <c r="CN14" s="319"/>
      <c r="CO14" s="319"/>
      <c r="CP14" s="319"/>
      <c r="CQ14" s="319"/>
      <c r="CR14" s="319"/>
      <c r="CS14" s="319"/>
      <c r="CT14" s="319"/>
      <c r="CU14" s="319"/>
      <c r="CV14" s="319"/>
      <c r="CW14" s="319"/>
      <c r="CX14" s="319"/>
      <c r="CY14" s="319"/>
      <c r="CZ14" s="319"/>
      <c r="DA14" s="319"/>
      <c r="DB14" s="319"/>
      <c r="DC14" s="319"/>
      <c r="DD14" s="319"/>
      <c r="DE14" s="319"/>
      <c r="DF14" s="319"/>
      <c r="DG14" s="319"/>
      <c r="DH14" s="319"/>
      <c r="DI14" s="319"/>
      <c r="DJ14" s="319"/>
      <c r="DK14" s="319"/>
      <c r="DL14" s="319"/>
      <c r="DM14" s="319"/>
      <c r="DN14" s="319"/>
      <c r="DO14" s="319"/>
      <c r="DP14" s="319"/>
      <c r="DQ14" s="319"/>
      <c r="DR14" s="319"/>
      <c r="DS14" s="319"/>
      <c r="DT14" s="319"/>
      <c r="DU14" s="319"/>
      <c r="DV14" s="319"/>
      <c r="DW14" s="319"/>
      <c r="DX14" s="319"/>
      <c r="DY14" s="319"/>
      <c r="DZ14" s="319"/>
      <c r="EA14" s="319"/>
      <c r="EB14" s="319"/>
      <c r="EC14" s="319"/>
      <c r="ED14" s="319"/>
      <c r="EE14" s="319"/>
      <c r="EF14" s="319"/>
    </row>
    <row r="15" spans="1:163" ht="12" customHeight="1" x14ac:dyDescent="0.2">
      <c r="DW15" s="50" t="s">
        <v>84</v>
      </c>
    </row>
    <row r="16" spans="1:163" s="21" customFormat="1" ht="13.5" customHeight="1" x14ac:dyDescent="0.2">
      <c r="A16" s="466" t="s">
        <v>10</v>
      </c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2"/>
      <c r="AN16" s="1481" t="s">
        <v>81</v>
      </c>
      <c r="AO16" s="491"/>
      <c r="AP16" s="491"/>
      <c r="AQ16" s="491"/>
      <c r="AR16" s="491"/>
      <c r="AS16" s="491"/>
      <c r="AT16" s="491"/>
      <c r="AU16" s="491"/>
      <c r="AV16" s="491"/>
      <c r="AW16" s="491"/>
      <c r="AX16" s="491"/>
      <c r="AY16" s="491"/>
      <c r="AZ16" s="491"/>
      <c r="BA16" s="19"/>
      <c r="BB16" s="46"/>
      <c r="BC16" s="46"/>
      <c r="BD16" s="46"/>
      <c r="BE16" s="46" t="s">
        <v>22</v>
      </c>
      <c r="BF16" s="46"/>
      <c r="BG16" s="33"/>
      <c r="BH16" s="33"/>
      <c r="BI16" s="494" t="s">
        <v>83</v>
      </c>
      <c r="BJ16" s="494"/>
      <c r="BK16" s="494"/>
      <c r="BL16" s="494"/>
      <c r="BM16" s="494"/>
      <c r="BN16" s="494"/>
      <c r="BO16" s="494"/>
      <c r="BP16" s="494"/>
      <c r="BQ16" s="494"/>
      <c r="BR16" s="494"/>
      <c r="BS16" s="494"/>
      <c r="BT16" s="494"/>
      <c r="BU16" s="494"/>
      <c r="BV16" s="494"/>
      <c r="BW16" s="494"/>
      <c r="BX16" s="494"/>
      <c r="BY16" s="33"/>
      <c r="BZ16" s="46"/>
      <c r="CA16" s="46"/>
      <c r="CB16" s="20"/>
      <c r="CC16" s="495" t="s">
        <v>1</v>
      </c>
      <c r="CD16" s="496"/>
      <c r="CE16" s="496"/>
      <c r="CF16" s="496"/>
      <c r="CG16" s="496"/>
      <c r="CH16" s="496"/>
      <c r="CI16" s="496"/>
      <c r="CJ16" s="496"/>
      <c r="CK16" s="496"/>
      <c r="CL16" s="496"/>
      <c r="CM16" s="496"/>
      <c r="CN16" s="496"/>
      <c r="CO16" s="496"/>
      <c r="CP16" s="496"/>
      <c r="CQ16" s="496"/>
      <c r="CR16" s="496"/>
      <c r="CS16" s="496"/>
      <c r="CT16" s="496"/>
      <c r="CU16" s="496"/>
      <c r="CV16" s="496"/>
      <c r="CW16" s="496"/>
      <c r="CX16" s="496"/>
      <c r="CY16" s="496"/>
      <c r="CZ16" s="496"/>
      <c r="DA16" s="496"/>
      <c r="DB16" s="496"/>
      <c r="DC16" s="496"/>
      <c r="DD16" s="497"/>
      <c r="DE16" s="495" t="s">
        <v>1</v>
      </c>
      <c r="DF16" s="496"/>
      <c r="DG16" s="496"/>
      <c r="DH16" s="496"/>
      <c r="DI16" s="496"/>
      <c r="DJ16" s="496"/>
      <c r="DK16" s="496"/>
      <c r="DL16" s="496"/>
      <c r="DM16" s="496"/>
      <c r="DN16" s="496"/>
      <c r="DO16" s="496"/>
      <c r="DP16" s="496"/>
      <c r="DQ16" s="496"/>
      <c r="DR16" s="496"/>
      <c r="DS16" s="496"/>
      <c r="DT16" s="496"/>
      <c r="DU16" s="496"/>
      <c r="DV16" s="496"/>
      <c r="DW16" s="496"/>
      <c r="DX16" s="496"/>
      <c r="DY16" s="496"/>
      <c r="DZ16" s="496"/>
      <c r="EA16" s="496"/>
      <c r="EB16" s="496"/>
      <c r="EC16" s="496"/>
      <c r="ED16" s="496"/>
      <c r="EE16" s="496"/>
      <c r="EF16" s="497"/>
    </row>
    <row r="17" spans="1:136" s="21" customFormat="1" ht="14.25" customHeight="1" x14ac:dyDescent="0.2">
      <c r="A17" s="480"/>
      <c r="B17" s="478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9"/>
      <c r="AN17" s="1481"/>
      <c r="AO17" s="491"/>
      <c r="AP17" s="491"/>
      <c r="AQ17" s="491"/>
      <c r="AR17" s="491"/>
      <c r="AS17" s="491"/>
      <c r="AT17" s="491"/>
      <c r="AU17" s="491"/>
      <c r="AV17" s="491"/>
      <c r="AW17" s="491"/>
      <c r="AX17" s="491"/>
      <c r="AY17" s="491"/>
      <c r="AZ17" s="491"/>
      <c r="BA17" s="22"/>
      <c r="BI17" s="485">
        <v>20</v>
      </c>
      <c r="BJ17" s="485"/>
      <c r="BK17" s="485"/>
      <c r="BL17" s="485"/>
      <c r="BM17" s="484" t="s">
        <v>303</v>
      </c>
      <c r="BN17" s="484"/>
      <c r="BO17" s="484"/>
      <c r="BP17" s="484"/>
      <c r="BQ17" s="21" t="s">
        <v>0</v>
      </c>
      <c r="CB17" s="23"/>
      <c r="CC17" s="22"/>
      <c r="CJ17" s="485">
        <v>20</v>
      </c>
      <c r="CK17" s="485"/>
      <c r="CL17" s="485"/>
      <c r="CM17" s="485"/>
      <c r="CN17" s="484" t="s">
        <v>80</v>
      </c>
      <c r="CO17" s="484"/>
      <c r="CP17" s="484"/>
      <c r="CQ17" s="484"/>
      <c r="CR17" s="484"/>
      <c r="CS17" s="484"/>
      <c r="CT17" s="21" t="s">
        <v>0</v>
      </c>
      <c r="DD17" s="23"/>
      <c r="DE17" s="22"/>
      <c r="DL17" s="485">
        <v>20</v>
      </c>
      <c r="DM17" s="485"/>
      <c r="DN17" s="485"/>
      <c r="DO17" s="485"/>
      <c r="DP17" s="484" t="s">
        <v>79</v>
      </c>
      <c r="DQ17" s="484"/>
      <c r="DR17" s="484"/>
      <c r="DS17" s="484"/>
      <c r="DT17" s="484"/>
      <c r="DU17" s="484"/>
      <c r="DV17" s="21" t="s">
        <v>0</v>
      </c>
      <c r="EF17" s="23"/>
    </row>
    <row r="18" spans="1:136" s="21" customFormat="1" ht="6" customHeight="1" thickBot="1" x14ac:dyDescent="0.25">
      <c r="A18" s="467"/>
      <c r="B18" s="464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  <c r="AK18" s="464"/>
      <c r="AL18" s="464"/>
      <c r="AM18" s="465"/>
      <c r="AN18" s="1481"/>
      <c r="AO18" s="491"/>
      <c r="AP18" s="491"/>
      <c r="AQ18" s="491"/>
      <c r="AR18" s="491"/>
      <c r="AS18" s="491"/>
      <c r="AT18" s="491"/>
      <c r="AU18" s="491"/>
      <c r="AV18" s="491"/>
      <c r="AW18" s="491"/>
      <c r="AX18" s="491"/>
      <c r="AY18" s="491"/>
      <c r="AZ18" s="491"/>
      <c r="BA18" s="22"/>
      <c r="CB18" s="23"/>
      <c r="CC18" s="22"/>
      <c r="DD18" s="23"/>
      <c r="DE18" s="22"/>
      <c r="EF18" s="23"/>
    </row>
    <row r="19" spans="1:136" s="43" customFormat="1" ht="14.25" customHeight="1" x14ac:dyDescent="0.2">
      <c r="A19" s="17"/>
      <c r="B19" s="951" t="s">
        <v>56</v>
      </c>
      <c r="C19" s="951"/>
      <c r="D19" s="951"/>
      <c r="E19" s="951"/>
      <c r="F19" s="951"/>
      <c r="G19" s="951"/>
      <c r="H19" s="951"/>
      <c r="I19" s="951"/>
      <c r="J19" s="951"/>
      <c r="K19" s="951"/>
      <c r="L19" s="951"/>
      <c r="M19" s="951"/>
      <c r="N19" s="951"/>
      <c r="O19" s="951"/>
      <c r="P19" s="951"/>
      <c r="Q19" s="951"/>
      <c r="R19" s="951"/>
      <c r="S19" s="951"/>
      <c r="T19" s="951"/>
      <c r="U19" s="951"/>
      <c r="V19" s="951"/>
      <c r="W19" s="951"/>
      <c r="X19" s="951"/>
      <c r="Y19" s="951"/>
      <c r="Z19" s="951"/>
      <c r="AA19" s="951"/>
      <c r="AB19" s="951"/>
      <c r="AC19" s="951"/>
      <c r="AD19" s="951"/>
      <c r="AE19" s="951"/>
      <c r="AF19" s="951"/>
      <c r="AG19" s="951"/>
      <c r="AH19" s="951"/>
      <c r="AI19" s="951"/>
      <c r="AJ19" s="951"/>
      <c r="AK19" s="951"/>
      <c r="AL19" s="951"/>
      <c r="AM19" s="972"/>
      <c r="AN19" s="270">
        <v>5800</v>
      </c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2"/>
      <c r="BA19" s="1476">
        <f>BA20</f>
        <v>0</v>
      </c>
      <c r="BB19" s="1477"/>
      <c r="BC19" s="1477"/>
      <c r="BD19" s="1477"/>
      <c r="BE19" s="1477"/>
      <c r="BF19" s="1477"/>
      <c r="BG19" s="1477"/>
      <c r="BH19" s="1477"/>
      <c r="BI19" s="1477"/>
      <c r="BJ19" s="1477"/>
      <c r="BK19" s="1477"/>
      <c r="BL19" s="1477"/>
      <c r="BM19" s="1477"/>
      <c r="BN19" s="1477"/>
      <c r="BO19" s="1477"/>
      <c r="BP19" s="1477"/>
      <c r="BQ19" s="1477"/>
      <c r="BR19" s="1477"/>
      <c r="BS19" s="1477"/>
      <c r="BT19" s="1477"/>
      <c r="BU19" s="1477"/>
      <c r="BV19" s="1477"/>
      <c r="BW19" s="1477"/>
      <c r="BX19" s="1477"/>
      <c r="BY19" s="1477"/>
      <c r="BZ19" s="1477"/>
      <c r="CA19" s="1477"/>
      <c r="CB19" s="1478"/>
      <c r="CC19" s="1479">
        <f>CC20</f>
        <v>0</v>
      </c>
      <c r="CD19" s="1477"/>
      <c r="CE19" s="1477"/>
      <c r="CF19" s="1477"/>
      <c r="CG19" s="1477"/>
      <c r="CH19" s="1477"/>
      <c r="CI19" s="1477"/>
      <c r="CJ19" s="1477"/>
      <c r="CK19" s="1477"/>
      <c r="CL19" s="1477"/>
      <c r="CM19" s="1477"/>
      <c r="CN19" s="1477"/>
      <c r="CO19" s="1477"/>
      <c r="CP19" s="1477"/>
      <c r="CQ19" s="1477"/>
      <c r="CR19" s="1477"/>
      <c r="CS19" s="1477"/>
      <c r="CT19" s="1477"/>
      <c r="CU19" s="1477"/>
      <c r="CV19" s="1477"/>
      <c r="CW19" s="1477"/>
      <c r="CX19" s="1477"/>
      <c r="CY19" s="1477"/>
      <c r="CZ19" s="1477"/>
      <c r="DA19" s="1477"/>
      <c r="DB19" s="1477"/>
      <c r="DC19" s="1477"/>
      <c r="DD19" s="1478"/>
      <c r="DE19" s="1479">
        <f>DE20</f>
        <v>0</v>
      </c>
      <c r="DF19" s="1477"/>
      <c r="DG19" s="1477"/>
      <c r="DH19" s="1477"/>
      <c r="DI19" s="1477"/>
      <c r="DJ19" s="1477"/>
      <c r="DK19" s="1477"/>
      <c r="DL19" s="1477"/>
      <c r="DM19" s="1477"/>
      <c r="DN19" s="1477"/>
      <c r="DO19" s="1477"/>
      <c r="DP19" s="1477"/>
      <c r="DQ19" s="1477"/>
      <c r="DR19" s="1477"/>
      <c r="DS19" s="1477"/>
      <c r="DT19" s="1477"/>
      <c r="DU19" s="1477"/>
      <c r="DV19" s="1477"/>
      <c r="DW19" s="1477"/>
      <c r="DX19" s="1477"/>
      <c r="DY19" s="1477"/>
      <c r="DZ19" s="1477"/>
      <c r="EA19" s="1477"/>
      <c r="EB19" s="1477"/>
      <c r="EC19" s="1477"/>
      <c r="ED19" s="1477"/>
      <c r="EE19" s="1477"/>
      <c r="EF19" s="1480"/>
    </row>
    <row r="20" spans="1:136" s="43" customFormat="1" ht="14.25" customHeight="1" x14ac:dyDescent="0.2">
      <c r="A20" s="24"/>
      <c r="B20" s="1576" t="s">
        <v>13</v>
      </c>
      <c r="C20" s="1576"/>
      <c r="D20" s="1576"/>
      <c r="E20" s="1576"/>
      <c r="F20" s="1576"/>
      <c r="G20" s="1576"/>
      <c r="H20" s="1576"/>
      <c r="I20" s="1576"/>
      <c r="J20" s="1576"/>
      <c r="K20" s="1576"/>
      <c r="L20" s="1576"/>
      <c r="M20" s="1576"/>
      <c r="N20" s="1576"/>
      <c r="O20" s="1576"/>
      <c r="P20" s="1576"/>
      <c r="Q20" s="1576"/>
      <c r="R20" s="1576"/>
      <c r="S20" s="1576"/>
      <c r="T20" s="1576"/>
      <c r="U20" s="1576"/>
      <c r="V20" s="1576"/>
      <c r="W20" s="1576"/>
      <c r="X20" s="1576"/>
      <c r="Y20" s="1576"/>
      <c r="Z20" s="1576"/>
      <c r="AA20" s="1576"/>
      <c r="AB20" s="1576"/>
      <c r="AC20" s="1576"/>
      <c r="AD20" s="1576"/>
      <c r="AE20" s="1576"/>
      <c r="AF20" s="1576"/>
      <c r="AG20" s="1576"/>
      <c r="AH20" s="1576"/>
      <c r="AI20" s="1576"/>
      <c r="AJ20" s="1576"/>
      <c r="AK20" s="1576"/>
      <c r="AL20" s="1576"/>
      <c r="AM20" s="1577"/>
      <c r="AN20" s="563" t="s">
        <v>279</v>
      </c>
      <c r="AO20" s="558"/>
      <c r="AP20" s="558"/>
      <c r="AQ20" s="558"/>
      <c r="AR20" s="558"/>
      <c r="AS20" s="558"/>
      <c r="AT20" s="558"/>
      <c r="AU20" s="558"/>
      <c r="AV20" s="558"/>
      <c r="AW20" s="558"/>
      <c r="AX20" s="558"/>
      <c r="AY20" s="558"/>
      <c r="AZ20" s="564"/>
      <c r="BA20" s="1462">
        <v>0</v>
      </c>
      <c r="BB20" s="948"/>
      <c r="BC20" s="948"/>
      <c r="BD20" s="948"/>
      <c r="BE20" s="948"/>
      <c r="BF20" s="948"/>
      <c r="BG20" s="948"/>
      <c r="BH20" s="948"/>
      <c r="BI20" s="948"/>
      <c r="BJ20" s="948"/>
      <c r="BK20" s="948"/>
      <c r="BL20" s="948"/>
      <c r="BM20" s="948"/>
      <c r="BN20" s="948"/>
      <c r="BO20" s="948"/>
      <c r="BP20" s="948"/>
      <c r="BQ20" s="948"/>
      <c r="BR20" s="948"/>
      <c r="BS20" s="948"/>
      <c r="BT20" s="948"/>
      <c r="BU20" s="948"/>
      <c r="BV20" s="948"/>
      <c r="BW20" s="948"/>
      <c r="BX20" s="948"/>
      <c r="BY20" s="948"/>
      <c r="BZ20" s="948"/>
      <c r="CA20" s="948"/>
      <c r="CB20" s="949"/>
      <c r="CC20" s="947">
        <v>0</v>
      </c>
      <c r="CD20" s="948"/>
      <c r="CE20" s="948"/>
      <c r="CF20" s="948"/>
      <c r="CG20" s="948"/>
      <c r="CH20" s="948"/>
      <c r="CI20" s="948"/>
      <c r="CJ20" s="948"/>
      <c r="CK20" s="948"/>
      <c r="CL20" s="948"/>
      <c r="CM20" s="948"/>
      <c r="CN20" s="948"/>
      <c r="CO20" s="948"/>
      <c r="CP20" s="948"/>
      <c r="CQ20" s="948"/>
      <c r="CR20" s="948"/>
      <c r="CS20" s="948"/>
      <c r="CT20" s="948"/>
      <c r="CU20" s="948"/>
      <c r="CV20" s="948"/>
      <c r="CW20" s="948"/>
      <c r="CX20" s="948"/>
      <c r="CY20" s="948"/>
      <c r="CZ20" s="948"/>
      <c r="DA20" s="948"/>
      <c r="DB20" s="948"/>
      <c r="DC20" s="948"/>
      <c r="DD20" s="949"/>
      <c r="DE20" s="947">
        <v>0</v>
      </c>
      <c r="DF20" s="948"/>
      <c r="DG20" s="948"/>
      <c r="DH20" s="948"/>
      <c r="DI20" s="948"/>
      <c r="DJ20" s="948"/>
      <c r="DK20" s="948"/>
      <c r="DL20" s="948"/>
      <c r="DM20" s="948"/>
      <c r="DN20" s="948"/>
      <c r="DO20" s="948"/>
      <c r="DP20" s="948"/>
      <c r="DQ20" s="948"/>
      <c r="DR20" s="948"/>
      <c r="DS20" s="948"/>
      <c r="DT20" s="948"/>
      <c r="DU20" s="948"/>
      <c r="DV20" s="948"/>
      <c r="DW20" s="948"/>
      <c r="DX20" s="948"/>
      <c r="DY20" s="948"/>
      <c r="DZ20" s="948"/>
      <c r="EA20" s="948"/>
      <c r="EB20" s="948"/>
      <c r="EC20" s="948"/>
      <c r="ED20" s="948"/>
      <c r="EE20" s="948"/>
      <c r="EF20" s="1467"/>
    </row>
    <row r="21" spans="1:136" s="43" customFormat="1" ht="14.25" customHeight="1" x14ac:dyDescent="0.2">
      <c r="A21" s="25"/>
      <c r="B21" s="1578" t="s">
        <v>37</v>
      </c>
      <c r="C21" s="1578"/>
      <c r="D21" s="1578"/>
      <c r="E21" s="1578"/>
      <c r="F21" s="1578"/>
      <c r="G21" s="1578"/>
      <c r="H21" s="1578"/>
      <c r="I21" s="1578"/>
      <c r="J21" s="1578"/>
      <c r="K21" s="1578"/>
      <c r="L21" s="1578"/>
      <c r="M21" s="1578"/>
      <c r="N21" s="1578"/>
      <c r="O21" s="1578"/>
      <c r="P21" s="1578"/>
      <c r="Q21" s="1578"/>
      <c r="R21" s="1578"/>
      <c r="S21" s="1578"/>
      <c r="T21" s="1578"/>
      <c r="U21" s="1578"/>
      <c r="V21" s="1578"/>
      <c r="W21" s="1578"/>
      <c r="X21" s="1578"/>
      <c r="Y21" s="1578"/>
      <c r="Z21" s="1578"/>
      <c r="AA21" s="1578"/>
      <c r="AB21" s="1578"/>
      <c r="AC21" s="1578"/>
      <c r="AD21" s="1578"/>
      <c r="AE21" s="1578"/>
      <c r="AF21" s="1578"/>
      <c r="AG21" s="1578"/>
      <c r="AH21" s="1578"/>
      <c r="AI21" s="1578"/>
      <c r="AJ21" s="1578"/>
      <c r="AK21" s="1578"/>
      <c r="AL21" s="1578"/>
      <c r="AM21" s="1579"/>
      <c r="AN21" s="565"/>
      <c r="AO21" s="561"/>
      <c r="AP21" s="561"/>
      <c r="AQ21" s="561"/>
      <c r="AR21" s="561"/>
      <c r="AS21" s="561"/>
      <c r="AT21" s="561"/>
      <c r="AU21" s="561"/>
      <c r="AV21" s="561"/>
      <c r="AW21" s="561"/>
      <c r="AX21" s="561"/>
      <c r="AY21" s="561"/>
      <c r="AZ21" s="566"/>
      <c r="BA21" s="1469"/>
      <c r="BB21" s="1470"/>
      <c r="BC21" s="1470"/>
      <c r="BD21" s="1470"/>
      <c r="BE21" s="1470"/>
      <c r="BF21" s="1470"/>
      <c r="BG21" s="1470"/>
      <c r="BH21" s="1470"/>
      <c r="BI21" s="1470"/>
      <c r="BJ21" s="1470"/>
      <c r="BK21" s="1470"/>
      <c r="BL21" s="1470"/>
      <c r="BM21" s="1470"/>
      <c r="BN21" s="1470"/>
      <c r="BO21" s="1470"/>
      <c r="BP21" s="1470"/>
      <c r="BQ21" s="1470"/>
      <c r="BR21" s="1470"/>
      <c r="BS21" s="1470"/>
      <c r="BT21" s="1470"/>
      <c r="BU21" s="1470"/>
      <c r="BV21" s="1470"/>
      <c r="BW21" s="1470"/>
      <c r="BX21" s="1470"/>
      <c r="BY21" s="1470"/>
      <c r="BZ21" s="1470"/>
      <c r="CA21" s="1470"/>
      <c r="CB21" s="1471"/>
      <c r="CC21" s="1472"/>
      <c r="CD21" s="1470"/>
      <c r="CE21" s="1470"/>
      <c r="CF21" s="1470"/>
      <c r="CG21" s="1470"/>
      <c r="CH21" s="1470"/>
      <c r="CI21" s="1470"/>
      <c r="CJ21" s="1470"/>
      <c r="CK21" s="1470"/>
      <c r="CL21" s="1470"/>
      <c r="CM21" s="1470"/>
      <c r="CN21" s="1470"/>
      <c r="CO21" s="1470"/>
      <c r="CP21" s="1470"/>
      <c r="CQ21" s="1470"/>
      <c r="CR21" s="1470"/>
      <c r="CS21" s="1470"/>
      <c r="CT21" s="1470"/>
      <c r="CU21" s="1470"/>
      <c r="CV21" s="1470"/>
      <c r="CW21" s="1470"/>
      <c r="CX21" s="1470"/>
      <c r="CY21" s="1470"/>
      <c r="CZ21" s="1470"/>
      <c r="DA21" s="1470"/>
      <c r="DB21" s="1470"/>
      <c r="DC21" s="1470"/>
      <c r="DD21" s="1471"/>
      <c r="DE21" s="1472"/>
      <c r="DF21" s="1470"/>
      <c r="DG21" s="1470"/>
      <c r="DH21" s="1470"/>
      <c r="DI21" s="1470"/>
      <c r="DJ21" s="1470"/>
      <c r="DK21" s="1470"/>
      <c r="DL21" s="1470"/>
      <c r="DM21" s="1470"/>
      <c r="DN21" s="1470"/>
      <c r="DO21" s="1470"/>
      <c r="DP21" s="1470"/>
      <c r="DQ21" s="1470"/>
      <c r="DR21" s="1470"/>
      <c r="DS21" s="1470"/>
      <c r="DT21" s="1470"/>
      <c r="DU21" s="1470"/>
      <c r="DV21" s="1470"/>
      <c r="DW21" s="1470"/>
      <c r="DX21" s="1470"/>
      <c r="DY21" s="1470"/>
      <c r="DZ21" s="1470"/>
      <c r="EA21" s="1470"/>
      <c r="EB21" s="1470"/>
      <c r="EC21" s="1470"/>
      <c r="ED21" s="1470"/>
      <c r="EE21" s="1470"/>
      <c r="EF21" s="1473"/>
    </row>
    <row r="22" spans="1:136" s="43" customFormat="1" ht="15" customHeight="1" x14ac:dyDescent="0.2">
      <c r="A22" s="17"/>
      <c r="B22" s="951" t="s">
        <v>57</v>
      </c>
      <c r="C22" s="951"/>
      <c r="D22" s="951"/>
      <c r="E22" s="951"/>
      <c r="F22" s="951"/>
      <c r="G22" s="951"/>
      <c r="H22" s="951"/>
      <c r="I22" s="951"/>
      <c r="J22" s="951"/>
      <c r="K22" s="951"/>
      <c r="L22" s="951"/>
      <c r="M22" s="951"/>
      <c r="N22" s="951"/>
      <c r="O22" s="951"/>
      <c r="P22" s="951"/>
      <c r="Q22" s="951"/>
      <c r="R22" s="951"/>
      <c r="S22" s="951"/>
      <c r="T22" s="951"/>
      <c r="U22" s="951"/>
      <c r="V22" s="951"/>
      <c r="W22" s="951"/>
      <c r="X22" s="951"/>
      <c r="Y22" s="951"/>
      <c r="Z22" s="951"/>
      <c r="AA22" s="951"/>
      <c r="AB22" s="951"/>
      <c r="AC22" s="951"/>
      <c r="AD22" s="951"/>
      <c r="AE22" s="951"/>
      <c r="AF22" s="951"/>
      <c r="AG22" s="951"/>
      <c r="AH22" s="951"/>
      <c r="AI22" s="951"/>
      <c r="AJ22" s="951"/>
      <c r="AK22" s="951"/>
      <c r="AL22" s="951"/>
      <c r="AM22" s="972"/>
      <c r="AN22" s="270">
        <v>5810</v>
      </c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2"/>
      <c r="BA22" s="1560">
        <v>101710</v>
      </c>
      <c r="BB22" s="1561"/>
      <c r="BC22" s="1561"/>
      <c r="BD22" s="1561"/>
      <c r="BE22" s="1561"/>
      <c r="BF22" s="1561"/>
      <c r="BG22" s="1561"/>
      <c r="BH22" s="1561"/>
      <c r="BI22" s="1561"/>
      <c r="BJ22" s="1561"/>
      <c r="BK22" s="1561"/>
      <c r="BL22" s="1561"/>
      <c r="BM22" s="1561"/>
      <c r="BN22" s="1561"/>
      <c r="BO22" s="1561"/>
      <c r="BP22" s="1561"/>
      <c r="BQ22" s="1561"/>
      <c r="BR22" s="1561"/>
      <c r="BS22" s="1561"/>
      <c r="BT22" s="1561"/>
      <c r="BU22" s="1561"/>
      <c r="BV22" s="1561"/>
      <c r="BW22" s="1561"/>
      <c r="BX22" s="1561"/>
      <c r="BY22" s="1561"/>
      <c r="BZ22" s="1561"/>
      <c r="CA22" s="1561"/>
      <c r="CB22" s="1562"/>
      <c r="CC22" s="1563">
        <v>320218</v>
      </c>
      <c r="CD22" s="1561"/>
      <c r="CE22" s="1561"/>
      <c r="CF22" s="1561"/>
      <c r="CG22" s="1561"/>
      <c r="CH22" s="1561"/>
      <c r="CI22" s="1561"/>
      <c r="CJ22" s="1561"/>
      <c r="CK22" s="1561"/>
      <c r="CL22" s="1561"/>
      <c r="CM22" s="1561"/>
      <c r="CN22" s="1561"/>
      <c r="CO22" s="1561"/>
      <c r="CP22" s="1561"/>
      <c r="CQ22" s="1561"/>
      <c r="CR22" s="1561"/>
      <c r="CS22" s="1561"/>
      <c r="CT22" s="1561"/>
      <c r="CU22" s="1561"/>
      <c r="CV22" s="1561"/>
      <c r="CW22" s="1561"/>
      <c r="CX22" s="1561"/>
      <c r="CY22" s="1561"/>
      <c r="CZ22" s="1561"/>
      <c r="DA22" s="1561"/>
      <c r="DB22" s="1561"/>
      <c r="DC22" s="1561"/>
      <c r="DD22" s="1562"/>
      <c r="DE22" s="1563">
        <v>823148</v>
      </c>
      <c r="DF22" s="1561"/>
      <c r="DG22" s="1561"/>
      <c r="DH22" s="1561"/>
      <c r="DI22" s="1561"/>
      <c r="DJ22" s="1561"/>
      <c r="DK22" s="1561"/>
      <c r="DL22" s="1561"/>
      <c r="DM22" s="1561"/>
      <c r="DN22" s="1561"/>
      <c r="DO22" s="1561"/>
      <c r="DP22" s="1561"/>
      <c r="DQ22" s="1561"/>
      <c r="DR22" s="1561"/>
      <c r="DS22" s="1561"/>
      <c r="DT22" s="1561"/>
      <c r="DU22" s="1561"/>
      <c r="DV22" s="1561"/>
      <c r="DW22" s="1561"/>
      <c r="DX22" s="1561"/>
      <c r="DY22" s="1561"/>
      <c r="DZ22" s="1561"/>
      <c r="EA22" s="1561"/>
      <c r="EB22" s="1561"/>
      <c r="EC22" s="1561"/>
      <c r="ED22" s="1561"/>
      <c r="EE22" s="1561"/>
      <c r="EF22" s="1562"/>
    </row>
    <row r="23" spans="1:136" s="43" customFormat="1" ht="15" customHeight="1" x14ac:dyDescent="0.2">
      <c r="A23" s="24"/>
      <c r="B23" s="900" t="s">
        <v>13</v>
      </c>
      <c r="C23" s="900"/>
      <c r="D23" s="900"/>
      <c r="E23" s="900"/>
      <c r="F23" s="900"/>
      <c r="G23" s="900"/>
      <c r="H23" s="900"/>
      <c r="I23" s="900"/>
      <c r="J23" s="900"/>
      <c r="K23" s="900"/>
      <c r="L23" s="900"/>
      <c r="M23" s="900"/>
      <c r="N23" s="900"/>
      <c r="O23" s="900"/>
      <c r="P23" s="900"/>
      <c r="Q23" s="900"/>
      <c r="R23" s="900"/>
      <c r="S23" s="900"/>
      <c r="T23" s="900"/>
      <c r="U23" s="900"/>
      <c r="V23" s="900"/>
      <c r="W23" s="900"/>
      <c r="X23" s="900"/>
      <c r="Y23" s="900"/>
      <c r="Z23" s="900"/>
      <c r="AA23" s="900"/>
      <c r="AB23" s="900"/>
      <c r="AC23" s="900"/>
      <c r="AD23" s="900"/>
      <c r="AE23" s="900"/>
      <c r="AF23" s="900"/>
      <c r="AG23" s="900"/>
      <c r="AH23" s="900"/>
      <c r="AI23" s="900"/>
      <c r="AJ23" s="900"/>
      <c r="AK23" s="900"/>
      <c r="AL23" s="900"/>
      <c r="AM23" s="901"/>
      <c r="AN23" s="563" t="s">
        <v>280</v>
      </c>
      <c r="AO23" s="558"/>
      <c r="AP23" s="558"/>
      <c r="AQ23" s="558"/>
      <c r="AR23" s="558"/>
      <c r="AS23" s="558"/>
      <c r="AT23" s="558"/>
      <c r="AU23" s="558"/>
      <c r="AV23" s="558"/>
      <c r="AW23" s="558"/>
      <c r="AX23" s="558"/>
      <c r="AY23" s="558"/>
      <c r="AZ23" s="564"/>
      <c r="BA23" s="1564">
        <v>0</v>
      </c>
      <c r="BB23" s="1555"/>
      <c r="BC23" s="1555"/>
      <c r="BD23" s="1555"/>
      <c r="BE23" s="1555"/>
      <c r="BF23" s="1555"/>
      <c r="BG23" s="1555"/>
      <c r="BH23" s="1555"/>
      <c r="BI23" s="1555"/>
      <c r="BJ23" s="1555"/>
      <c r="BK23" s="1555"/>
      <c r="BL23" s="1555"/>
      <c r="BM23" s="1555"/>
      <c r="BN23" s="1555"/>
      <c r="BO23" s="1555"/>
      <c r="BP23" s="1555"/>
      <c r="BQ23" s="1555"/>
      <c r="BR23" s="1555"/>
      <c r="BS23" s="1555"/>
      <c r="BT23" s="1555"/>
      <c r="BU23" s="1555"/>
      <c r="BV23" s="1555"/>
      <c r="BW23" s="1555"/>
      <c r="BX23" s="1555"/>
      <c r="BY23" s="1555"/>
      <c r="BZ23" s="1555"/>
      <c r="CA23" s="1555"/>
      <c r="CB23" s="1556"/>
      <c r="CC23" s="1554">
        <v>0</v>
      </c>
      <c r="CD23" s="1555"/>
      <c r="CE23" s="1555"/>
      <c r="CF23" s="1555"/>
      <c r="CG23" s="1555"/>
      <c r="CH23" s="1555"/>
      <c r="CI23" s="1555"/>
      <c r="CJ23" s="1555"/>
      <c r="CK23" s="1555"/>
      <c r="CL23" s="1555"/>
      <c r="CM23" s="1555"/>
      <c r="CN23" s="1555"/>
      <c r="CO23" s="1555"/>
      <c r="CP23" s="1555"/>
      <c r="CQ23" s="1555"/>
      <c r="CR23" s="1555"/>
      <c r="CS23" s="1555"/>
      <c r="CT23" s="1555"/>
      <c r="CU23" s="1555"/>
      <c r="CV23" s="1555"/>
      <c r="CW23" s="1555"/>
      <c r="CX23" s="1555"/>
      <c r="CY23" s="1555"/>
      <c r="CZ23" s="1555"/>
      <c r="DA23" s="1555"/>
      <c r="DB23" s="1555"/>
      <c r="DC23" s="1555"/>
      <c r="DD23" s="1556"/>
      <c r="DE23" s="1554">
        <v>92358</v>
      </c>
      <c r="DF23" s="1555"/>
      <c r="DG23" s="1555"/>
      <c r="DH23" s="1555"/>
      <c r="DI23" s="1555"/>
      <c r="DJ23" s="1555"/>
      <c r="DK23" s="1555"/>
      <c r="DL23" s="1555"/>
      <c r="DM23" s="1555"/>
      <c r="DN23" s="1555"/>
      <c r="DO23" s="1555"/>
      <c r="DP23" s="1555"/>
      <c r="DQ23" s="1555"/>
      <c r="DR23" s="1555"/>
      <c r="DS23" s="1555"/>
      <c r="DT23" s="1555"/>
      <c r="DU23" s="1555"/>
      <c r="DV23" s="1555"/>
      <c r="DW23" s="1555"/>
      <c r="DX23" s="1555"/>
      <c r="DY23" s="1555"/>
      <c r="DZ23" s="1555"/>
      <c r="EA23" s="1555"/>
      <c r="EB23" s="1555"/>
      <c r="EC23" s="1555"/>
      <c r="ED23" s="1555"/>
      <c r="EE23" s="1555"/>
      <c r="EF23" s="1556"/>
    </row>
    <row r="24" spans="1:136" s="43" customFormat="1" ht="15" customHeight="1" x14ac:dyDescent="0.2">
      <c r="A24" s="25"/>
      <c r="B24" s="1569" t="s">
        <v>119</v>
      </c>
      <c r="C24" s="1569"/>
      <c r="D24" s="1569"/>
      <c r="E24" s="1569"/>
      <c r="F24" s="1569"/>
      <c r="G24" s="1569"/>
      <c r="H24" s="1569"/>
      <c r="I24" s="1569"/>
      <c r="J24" s="1569"/>
      <c r="K24" s="1569"/>
      <c r="L24" s="1569"/>
      <c r="M24" s="1569"/>
      <c r="N24" s="1569"/>
      <c r="O24" s="1569"/>
      <c r="P24" s="1569"/>
      <c r="Q24" s="1569"/>
      <c r="R24" s="1569"/>
      <c r="S24" s="1569"/>
      <c r="T24" s="1569"/>
      <c r="U24" s="1569"/>
      <c r="V24" s="1569"/>
      <c r="W24" s="1569"/>
      <c r="X24" s="1569"/>
      <c r="Y24" s="1569"/>
      <c r="Z24" s="1569"/>
      <c r="AA24" s="1569"/>
      <c r="AB24" s="1569"/>
      <c r="AC24" s="1569"/>
      <c r="AD24" s="1569"/>
      <c r="AE24" s="1569"/>
      <c r="AF24" s="1569"/>
      <c r="AG24" s="1569"/>
      <c r="AH24" s="1569"/>
      <c r="AI24" s="1569"/>
      <c r="AJ24" s="1569"/>
      <c r="AK24" s="1569"/>
      <c r="AL24" s="1569"/>
      <c r="AM24" s="1570"/>
      <c r="AN24" s="565"/>
      <c r="AO24" s="561"/>
      <c r="AP24" s="561"/>
      <c r="AQ24" s="561"/>
      <c r="AR24" s="561"/>
      <c r="AS24" s="561"/>
      <c r="AT24" s="561"/>
      <c r="AU24" s="561"/>
      <c r="AV24" s="561"/>
      <c r="AW24" s="561"/>
      <c r="AX24" s="561"/>
      <c r="AY24" s="561"/>
      <c r="AZ24" s="566"/>
      <c r="BA24" s="1565"/>
      <c r="BB24" s="1566"/>
      <c r="BC24" s="1566"/>
      <c r="BD24" s="1566"/>
      <c r="BE24" s="1566"/>
      <c r="BF24" s="1566"/>
      <c r="BG24" s="1566"/>
      <c r="BH24" s="1566"/>
      <c r="BI24" s="1566"/>
      <c r="BJ24" s="1566"/>
      <c r="BK24" s="1566"/>
      <c r="BL24" s="1566"/>
      <c r="BM24" s="1566"/>
      <c r="BN24" s="1566"/>
      <c r="BO24" s="1566"/>
      <c r="BP24" s="1566"/>
      <c r="BQ24" s="1566"/>
      <c r="BR24" s="1566"/>
      <c r="BS24" s="1566"/>
      <c r="BT24" s="1566"/>
      <c r="BU24" s="1566"/>
      <c r="BV24" s="1566"/>
      <c r="BW24" s="1566"/>
      <c r="BX24" s="1566"/>
      <c r="BY24" s="1566"/>
      <c r="BZ24" s="1566"/>
      <c r="CA24" s="1566"/>
      <c r="CB24" s="1567"/>
      <c r="CC24" s="1568"/>
      <c r="CD24" s="1566"/>
      <c r="CE24" s="1566"/>
      <c r="CF24" s="1566"/>
      <c r="CG24" s="1566"/>
      <c r="CH24" s="1566"/>
      <c r="CI24" s="1566"/>
      <c r="CJ24" s="1566"/>
      <c r="CK24" s="1566"/>
      <c r="CL24" s="1566"/>
      <c r="CM24" s="1566"/>
      <c r="CN24" s="1566"/>
      <c r="CO24" s="1566"/>
      <c r="CP24" s="1566"/>
      <c r="CQ24" s="1566"/>
      <c r="CR24" s="1566"/>
      <c r="CS24" s="1566"/>
      <c r="CT24" s="1566"/>
      <c r="CU24" s="1566"/>
      <c r="CV24" s="1566"/>
      <c r="CW24" s="1566"/>
      <c r="CX24" s="1566"/>
      <c r="CY24" s="1566"/>
      <c r="CZ24" s="1566"/>
      <c r="DA24" s="1566"/>
      <c r="DB24" s="1566"/>
      <c r="DC24" s="1566"/>
      <c r="DD24" s="1567"/>
      <c r="DE24" s="1568"/>
      <c r="DF24" s="1566"/>
      <c r="DG24" s="1566"/>
      <c r="DH24" s="1566"/>
      <c r="DI24" s="1566"/>
      <c r="DJ24" s="1566"/>
      <c r="DK24" s="1566"/>
      <c r="DL24" s="1566"/>
      <c r="DM24" s="1566"/>
      <c r="DN24" s="1566"/>
      <c r="DO24" s="1566"/>
      <c r="DP24" s="1566"/>
      <c r="DQ24" s="1566"/>
      <c r="DR24" s="1566"/>
      <c r="DS24" s="1566"/>
      <c r="DT24" s="1566"/>
      <c r="DU24" s="1566"/>
      <c r="DV24" s="1566"/>
      <c r="DW24" s="1566"/>
      <c r="DX24" s="1566"/>
      <c r="DY24" s="1566"/>
      <c r="DZ24" s="1566"/>
      <c r="EA24" s="1566"/>
      <c r="EB24" s="1566"/>
      <c r="EC24" s="1566"/>
      <c r="ED24" s="1566"/>
      <c r="EE24" s="1566"/>
      <c r="EF24" s="1567"/>
    </row>
    <row r="25" spans="1:136" s="43" customFormat="1" ht="15" customHeight="1" x14ac:dyDescent="0.25">
      <c r="A25" s="24"/>
      <c r="B25" s="1571" t="s">
        <v>120</v>
      </c>
      <c r="C25" s="1571"/>
      <c r="D25" s="1571"/>
      <c r="E25" s="1571"/>
      <c r="F25" s="1571"/>
      <c r="G25" s="1571"/>
      <c r="H25" s="1571"/>
      <c r="I25" s="1571"/>
      <c r="J25" s="1571"/>
      <c r="K25" s="1571"/>
      <c r="L25" s="1571"/>
      <c r="M25" s="1571"/>
      <c r="N25" s="1571"/>
      <c r="O25" s="1571"/>
      <c r="P25" s="1571"/>
      <c r="Q25" s="1571"/>
      <c r="R25" s="1571"/>
      <c r="S25" s="1571"/>
      <c r="T25" s="1571"/>
      <c r="U25" s="1571"/>
      <c r="V25" s="1571"/>
      <c r="W25" s="1571"/>
      <c r="X25" s="1571"/>
      <c r="Y25" s="1571"/>
      <c r="Z25" s="1571"/>
      <c r="AA25" s="1571"/>
      <c r="AB25" s="1571"/>
      <c r="AC25" s="1571"/>
      <c r="AD25" s="1571"/>
      <c r="AE25" s="1571"/>
      <c r="AF25" s="1571"/>
      <c r="AG25" s="1571"/>
      <c r="AH25" s="1571"/>
      <c r="AI25" s="1571"/>
      <c r="AJ25" s="1571"/>
      <c r="AK25" s="1571"/>
      <c r="AL25" s="1571"/>
      <c r="AM25" s="1572"/>
      <c r="AN25" s="454" t="s">
        <v>281</v>
      </c>
      <c r="AO25" s="455"/>
      <c r="AP25" s="455"/>
      <c r="AQ25" s="455"/>
      <c r="AR25" s="455"/>
      <c r="AS25" s="455"/>
      <c r="AT25" s="455"/>
      <c r="AU25" s="455"/>
      <c r="AV25" s="455"/>
      <c r="AW25" s="455"/>
      <c r="AX25" s="455"/>
      <c r="AY25" s="455"/>
      <c r="AZ25" s="456"/>
      <c r="BA25" s="1564">
        <v>101710</v>
      </c>
      <c r="BB25" s="1555"/>
      <c r="BC25" s="1555"/>
      <c r="BD25" s="1555"/>
      <c r="BE25" s="1555"/>
      <c r="BF25" s="1555"/>
      <c r="BG25" s="1555"/>
      <c r="BH25" s="1555"/>
      <c r="BI25" s="1555"/>
      <c r="BJ25" s="1555"/>
      <c r="BK25" s="1555"/>
      <c r="BL25" s="1555"/>
      <c r="BM25" s="1555"/>
      <c r="BN25" s="1555"/>
      <c r="BO25" s="1555"/>
      <c r="BP25" s="1555"/>
      <c r="BQ25" s="1555"/>
      <c r="BR25" s="1555"/>
      <c r="BS25" s="1555"/>
      <c r="BT25" s="1555"/>
      <c r="BU25" s="1555"/>
      <c r="BV25" s="1555"/>
      <c r="BW25" s="1555"/>
      <c r="BX25" s="1555"/>
      <c r="BY25" s="1555"/>
      <c r="BZ25" s="1555"/>
      <c r="CA25" s="1555"/>
      <c r="CB25" s="1556"/>
      <c r="CC25" s="1554">
        <v>320218</v>
      </c>
      <c r="CD25" s="1555"/>
      <c r="CE25" s="1555"/>
      <c r="CF25" s="1555"/>
      <c r="CG25" s="1555"/>
      <c r="CH25" s="1555"/>
      <c r="CI25" s="1555"/>
      <c r="CJ25" s="1555"/>
      <c r="CK25" s="1555"/>
      <c r="CL25" s="1555"/>
      <c r="CM25" s="1555"/>
      <c r="CN25" s="1555"/>
      <c r="CO25" s="1555"/>
      <c r="CP25" s="1555"/>
      <c r="CQ25" s="1555"/>
      <c r="CR25" s="1555"/>
      <c r="CS25" s="1555"/>
      <c r="CT25" s="1555"/>
      <c r="CU25" s="1555"/>
      <c r="CV25" s="1555"/>
      <c r="CW25" s="1555"/>
      <c r="CX25" s="1555"/>
      <c r="CY25" s="1555"/>
      <c r="CZ25" s="1555"/>
      <c r="DA25" s="1555"/>
      <c r="DB25" s="1555"/>
      <c r="DC25" s="1555"/>
      <c r="DD25" s="1556"/>
      <c r="DE25" s="1554">
        <v>730790</v>
      </c>
      <c r="DF25" s="1555"/>
      <c r="DG25" s="1555"/>
      <c r="DH25" s="1555"/>
      <c r="DI25" s="1555"/>
      <c r="DJ25" s="1555"/>
      <c r="DK25" s="1555"/>
      <c r="DL25" s="1555"/>
      <c r="DM25" s="1555"/>
      <c r="DN25" s="1555"/>
      <c r="DO25" s="1555"/>
      <c r="DP25" s="1555"/>
      <c r="DQ25" s="1555"/>
      <c r="DR25" s="1555"/>
      <c r="DS25" s="1555"/>
      <c r="DT25" s="1555"/>
      <c r="DU25" s="1555"/>
      <c r="DV25" s="1555"/>
      <c r="DW25" s="1555"/>
      <c r="DX25" s="1555"/>
      <c r="DY25" s="1555"/>
      <c r="DZ25" s="1555"/>
      <c r="EA25" s="1555"/>
      <c r="EB25" s="1555"/>
      <c r="EC25" s="1555"/>
      <c r="ED25" s="1555"/>
      <c r="EE25" s="1555"/>
      <c r="EF25" s="1556"/>
    </row>
    <row r="26" spans="1:136" s="43" customFormat="1" ht="15" customHeight="1" thickBot="1" x14ac:dyDescent="0.3">
      <c r="A26" s="26"/>
      <c r="B26" s="1573"/>
      <c r="C26" s="1573"/>
      <c r="D26" s="1573"/>
      <c r="E26" s="1573"/>
      <c r="F26" s="1573"/>
      <c r="G26" s="1573"/>
      <c r="H26" s="1573"/>
      <c r="I26" s="1573"/>
      <c r="J26" s="1573"/>
      <c r="K26" s="1573"/>
      <c r="L26" s="1573"/>
      <c r="M26" s="1573"/>
      <c r="N26" s="1573"/>
      <c r="O26" s="1573"/>
      <c r="P26" s="1573"/>
      <c r="Q26" s="1573"/>
      <c r="R26" s="1573"/>
      <c r="S26" s="1573"/>
      <c r="T26" s="1573"/>
      <c r="U26" s="1573"/>
      <c r="V26" s="1573"/>
      <c r="W26" s="1573"/>
      <c r="X26" s="1573"/>
      <c r="Y26" s="1573"/>
      <c r="Z26" s="1573"/>
      <c r="AA26" s="1573"/>
      <c r="AB26" s="1573"/>
      <c r="AC26" s="1573"/>
      <c r="AD26" s="1573"/>
      <c r="AE26" s="1573"/>
      <c r="AF26" s="1573"/>
      <c r="AG26" s="1573"/>
      <c r="AH26" s="1573"/>
      <c r="AI26" s="1573"/>
      <c r="AJ26" s="1573"/>
      <c r="AK26" s="1573"/>
      <c r="AL26" s="1573"/>
      <c r="AM26" s="1574"/>
      <c r="AN26" s="457"/>
      <c r="AO26" s="458"/>
      <c r="AP26" s="458"/>
      <c r="AQ26" s="458"/>
      <c r="AR26" s="458"/>
      <c r="AS26" s="458"/>
      <c r="AT26" s="458"/>
      <c r="AU26" s="458"/>
      <c r="AV26" s="458"/>
      <c r="AW26" s="458"/>
      <c r="AX26" s="458"/>
      <c r="AY26" s="458"/>
      <c r="AZ26" s="459"/>
      <c r="BA26" s="1575"/>
      <c r="BB26" s="1558"/>
      <c r="BC26" s="1558"/>
      <c r="BD26" s="1558"/>
      <c r="BE26" s="1558"/>
      <c r="BF26" s="1558"/>
      <c r="BG26" s="1558"/>
      <c r="BH26" s="1558"/>
      <c r="BI26" s="1558"/>
      <c r="BJ26" s="1558"/>
      <c r="BK26" s="1558"/>
      <c r="BL26" s="1558"/>
      <c r="BM26" s="1558"/>
      <c r="BN26" s="1558"/>
      <c r="BO26" s="1558"/>
      <c r="BP26" s="1558"/>
      <c r="BQ26" s="1558"/>
      <c r="BR26" s="1558"/>
      <c r="BS26" s="1558"/>
      <c r="BT26" s="1558"/>
      <c r="BU26" s="1558"/>
      <c r="BV26" s="1558"/>
      <c r="BW26" s="1558"/>
      <c r="BX26" s="1558"/>
      <c r="BY26" s="1558"/>
      <c r="BZ26" s="1558"/>
      <c r="CA26" s="1558"/>
      <c r="CB26" s="1559"/>
      <c r="CC26" s="1557"/>
      <c r="CD26" s="1558"/>
      <c r="CE26" s="1558"/>
      <c r="CF26" s="1558"/>
      <c r="CG26" s="1558"/>
      <c r="CH26" s="1558"/>
      <c r="CI26" s="1558"/>
      <c r="CJ26" s="1558"/>
      <c r="CK26" s="1558"/>
      <c r="CL26" s="1558"/>
      <c r="CM26" s="1558"/>
      <c r="CN26" s="1558"/>
      <c r="CO26" s="1558"/>
      <c r="CP26" s="1558"/>
      <c r="CQ26" s="1558"/>
      <c r="CR26" s="1558"/>
      <c r="CS26" s="1558"/>
      <c r="CT26" s="1558"/>
      <c r="CU26" s="1558"/>
      <c r="CV26" s="1558"/>
      <c r="CW26" s="1558"/>
      <c r="CX26" s="1558"/>
      <c r="CY26" s="1558"/>
      <c r="CZ26" s="1558"/>
      <c r="DA26" s="1558"/>
      <c r="DB26" s="1558"/>
      <c r="DC26" s="1558"/>
      <c r="DD26" s="1559"/>
      <c r="DE26" s="1557"/>
      <c r="DF26" s="1558"/>
      <c r="DG26" s="1558"/>
      <c r="DH26" s="1558"/>
      <c r="DI26" s="1558"/>
      <c r="DJ26" s="1558"/>
      <c r="DK26" s="1558"/>
      <c r="DL26" s="1558"/>
      <c r="DM26" s="1558"/>
      <c r="DN26" s="1558"/>
      <c r="DO26" s="1558"/>
      <c r="DP26" s="1558"/>
      <c r="DQ26" s="1558"/>
      <c r="DR26" s="1558"/>
      <c r="DS26" s="1558"/>
      <c r="DT26" s="1558"/>
      <c r="DU26" s="1558"/>
      <c r="DV26" s="1558"/>
      <c r="DW26" s="1558"/>
      <c r="DX26" s="1558"/>
      <c r="DY26" s="1558"/>
      <c r="DZ26" s="1558"/>
      <c r="EA26" s="1558"/>
      <c r="EB26" s="1558"/>
      <c r="EC26" s="1558"/>
      <c r="ED26" s="1558"/>
      <c r="EE26" s="1558"/>
      <c r="EF26" s="1559"/>
    </row>
    <row r="27" spans="1:136" s="43" customFormat="1" ht="15" customHeight="1" x14ac:dyDescent="0.25">
      <c r="A27" s="24"/>
      <c r="B27" s="1552"/>
      <c r="C27" s="1552"/>
      <c r="D27" s="1552"/>
      <c r="E27" s="1552"/>
      <c r="F27" s="1552"/>
      <c r="G27" s="1552"/>
      <c r="H27" s="1552"/>
      <c r="I27" s="1552"/>
      <c r="J27" s="1552"/>
      <c r="K27" s="1552"/>
      <c r="L27" s="1552"/>
      <c r="M27" s="1552"/>
      <c r="N27" s="1552"/>
      <c r="O27" s="1552"/>
      <c r="P27" s="1552"/>
      <c r="Q27" s="1552"/>
      <c r="R27" s="1552"/>
      <c r="S27" s="1552"/>
      <c r="T27" s="1552"/>
      <c r="U27" s="1552"/>
      <c r="V27" s="1552"/>
      <c r="W27" s="1552"/>
      <c r="X27" s="1552"/>
      <c r="Y27" s="1552"/>
      <c r="Z27" s="1552"/>
      <c r="AA27" s="1552"/>
      <c r="AB27" s="1552"/>
      <c r="AC27" s="1552"/>
      <c r="AD27" s="1552"/>
      <c r="AE27" s="1552"/>
      <c r="AF27" s="1552"/>
      <c r="AG27" s="1552"/>
      <c r="AH27" s="1552"/>
      <c r="AI27" s="1552"/>
      <c r="AJ27" s="1552"/>
      <c r="AK27" s="1552"/>
      <c r="AL27" s="1552"/>
      <c r="AM27" s="1552"/>
      <c r="AN27" s="475"/>
      <c r="AO27" s="475"/>
      <c r="AP27" s="475"/>
      <c r="AQ27" s="475"/>
      <c r="AR27" s="475"/>
      <c r="AS27" s="475"/>
      <c r="AT27" s="475"/>
      <c r="AU27" s="475"/>
      <c r="AV27" s="475"/>
      <c r="AW27" s="475"/>
      <c r="AX27" s="475"/>
      <c r="AY27" s="475"/>
      <c r="AZ27" s="475"/>
      <c r="BA27" s="1553"/>
      <c r="BB27" s="1553"/>
      <c r="BC27" s="1553"/>
      <c r="BD27" s="1553"/>
      <c r="BE27" s="1553"/>
      <c r="BF27" s="1553"/>
      <c r="BG27" s="1553"/>
      <c r="BH27" s="1553"/>
      <c r="BI27" s="1553"/>
      <c r="BJ27" s="1553"/>
      <c r="BK27" s="1553"/>
      <c r="BL27" s="1553"/>
      <c r="BM27" s="1553"/>
      <c r="BN27" s="1553"/>
      <c r="BO27" s="1553"/>
      <c r="BP27" s="1553"/>
      <c r="BQ27" s="1553"/>
      <c r="BR27" s="1553"/>
      <c r="BS27" s="1553"/>
      <c r="BT27" s="1553"/>
      <c r="BU27" s="1553"/>
      <c r="BV27" s="1553"/>
      <c r="BW27" s="1553"/>
      <c r="BX27" s="1553"/>
      <c r="BY27" s="1553"/>
      <c r="BZ27" s="1553"/>
      <c r="CA27" s="1553"/>
      <c r="CB27" s="1553"/>
      <c r="CC27" s="1553"/>
      <c r="CD27" s="1553"/>
      <c r="CE27" s="1553"/>
      <c r="CF27" s="1553"/>
      <c r="CG27" s="1553"/>
      <c r="CH27" s="1553"/>
      <c r="CI27" s="1553"/>
      <c r="CJ27" s="1553"/>
      <c r="CK27" s="1553"/>
      <c r="CL27" s="1553"/>
      <c r="CM27" s="1553"/>
      <c r="CN27" s="1553"/>
      <c r="CO27" s="1553"/>
      <c r="CP27" s="1553"/>
      <c r="CQ27" s="1553"/>
      <c r="CR27" s="1553"/>
      <c r="CS27" s="1553"/>
      <c r="CT27" s="1553"/>
      <c r="CU27" s="1553"/>
      <c r="CV27" s="1553"/>
      <c r="CW27" s="1553"/>
      <c r="CX27" s="1553"/>
      <c r="CY27" s="1553"/>
      <c r="CZ27" s="1553"/>
      <c r="DA27" s="1553"/>
      <c r="DB27" s="1553"/>
      <c r="DC27" s="1553"/>
      <c r="DD27" s="1553"/>
      <c r="DE27" s="1553"/>
      <c r="DF27" s="1553"/>
      <c r="DG27" s="1553"/>
      <c r="DH27" s="1553"/>
      <c r="DI27" s="1553"/>
      <c r="DJ27" s="1553"/>
      <c r="DK27" s="1553"/>
      <c r="DL27" s="1553"/>
      <c r="DM27" s="1553"/>
      <c r="DN27" s="1553"/>
      <c r="DO27" s="1553"/>
      <c r="DP27" s="1553"/>
      <c r="DQ27" s="1553"/>
      <c r="DR27" s="1553"/>
      <c r="DS27" s="1553"/>
      <c r="DT27" s="1553"/>
      <c r="DU27" s="1553"/>
      <c r="DV27" s="1553"/>
      <c r="DW27" s="1553"/>
      <c r="DX27" s="1553"/>
      <c r="DY27" s="1553"/>
      <c r="DZ27" s="1553"/>
      <c r="EA27" s="1553"/>
      <c r="EB27" s="1553"/>
      <c r="EC27" s="1553"/>
      <c r="ED27" s="1553"/>
      <c r="EE27" s="1553"/>
      <c r="EF27" s="1553"/>
    </row>
    <row r="28" spans="1:136" s="43" customFormat="1" ht="15" customHeight="1" x14ac:dyDescent="0.25">
      <c r="A28" s="25"/>
      <c r="B28" s="1552"/>
      <c r="C28" s="1552"/>
      <c r="D28" s="1552"/>
      <c r="E28" s="1552"/>
      <c r="F28" s="1552"/>
      <c r="G28" s="1552"/>
      <c r="H28" s="1552"/>
      <c r="I28" s="1552"/>
      <c r="J28" s="1552"/>
      <c r="K28" s="1552"/>
      <c r="L28" s="1552"/>
      <c r="M28" s="1552"/>
      <c r="N28" s="1552"/>
      <c r="O28" s="1552"/>
      <c r="P28" s="1552"/>
      <c r="Q28" s="1552"/>
      <c r="R28" s="1552"/>
      <c r="S28" s="1552"/>
      <c r="T28" s="1552"/>
      <c r="U28" s="1552"/>
      <c r="V28" s="1552"/>
      <c r="W28" s="1552"/>
      <c r="X28" s="1552"/>
      <c r="Y28" s="1552"/>
      <c r="Z28" s="1552"/>
      <c r="AA28" s="1552"/>
      <c r="AB28" s="1552"/>
      <c r="AC28" s="1552"/>
      <c r="AD28" s="1552"/>
      <c r="AE28" s="1552"/>
      <c r="AF28" s="1552"/>
      <c r="AG28" s="1552"/>
      <c r="AH28" s="1552"/>
      <c r="AI28" s="1552"/>
      <c r="AJ28" s="1552"/>
      <c r="AK28" s="1552"/>
      <c r="AL28" s="1552"/>
      <c r="AM28" s="1552"/>
      <c r="AN28" s="475"/>
      <c r="AO28" s="475"/>
      <c r="AP28" s="475"/>
      <c r="AQ28" s="475"/>
      <c r="AR28" s="475"/>
      <c r="AS28" s="475"/>
      <c r="AT28" s="475"/>
      <c r="AU28" s="475"/>
      <c r="AV28" s="475"/>
      <c r="AW28" s="475"/>
      <c r="AX28" s="475"/>
      <c r="AY28" s="475"/>
      <c r="AZ28" s="475"/>
      <c r="BA28" s="1553"/>
      <c r="BB28" s="1553"/>
      <c r="BC28" s="1553"/>
      <c r="BD28" s="1553"/>
      <c r="BE28" s="1553"/>
      <c r="BF28" s="1553"/>
      <c r="BG28" s="1553"/>
      <c r="BH28" s="1553"/>
      <c r="BI28" s="1553"/>
      <c r="BJ28" s="1553"/>
      <c r="BK28" s="1553"/>
      <c r="BL28" s="1553"/>
      <c r="BM28" s="1553"/>
      <c r="BN28" s="1553"/>
      <c r="BO28" s="1553"/>
      <c r="BP28" s="1553"/>
      <c r="BQ28" s="1553"/>
      <c r="BR28" s="1553"/>
      <c r="BS28" s="1553"/>
      <c r="BT28" s="1553"/>
      <c r="BU28" s="1553"/>
      <c r="BV28" s="1553"/>
      <c r="BW28" s="1553"/>
      <c r="BX28" s="1553"/>
      <c r="BY28" s="1553"/>
      <c r="BZ28" s="1553"/>
      <c r="CA28" s="1553"/>
      <c r="CB28" s="1553"/>
      <c r="CC28" s="1553"/>
      <c r="CD28" s="1553"/>
      <c r="CE28" s="1553"/>
      <c r="CF28" s="1553"/>
      <c r="CG28" s="1553"/>
      <c r="CH28" s="1553"/>
      <c r="CI28" s="1553"/>
      <c r="CJ28" s="1553"/>
      <c r="CK28" s="1553"/>
      <c r="CL28" s="1553"/>
      <c r="CM28" s="1553"/>
      <c r="CN28" s="1553"/>
      <c r="CO28" s="1553"/>
      <c r="CP28" s="1553"/>
      <c r="CQ28" s="1553"/>
      <c r="CR28" s="1553"/>
      <c r="CS28" s="1553"/>
      <c r="CT28" s="1553"/>
      <c r="CU28" s="1553"/>
      <c r="CV28" s="1553"/>
      <c r="CW28" s="1553"/>
      <c r="CX28" s="1553"/>
      <c r="CY28" s="1553"/>
      <c r="CZ28" s="1553"/>
      <c r="DA28" s="1553"/>
      <c r="DB28" s="1553"/>
      <c r="DC28" s="1553"/>
      <c r="DD28" s="1553"/>
      <c r="DE28" s="1553"/>
      <c r="DF28" s="1553"/>
      <c r="DG28" s="1553"/>
      <c r="DH28" s="1553"/>
      <c r="DI28" s="1553"/>
      <c r="DJ28" s="1553"/>
      <c r="DK28" s="1553"/>
      <c r="DL28" s="1553"/>
      <c r="DM28" s="1553"/>
      <c r="DN28" s="1553"/>
      <c r="DO28" s="1553"/>
      <c r="DP28" s="1553"/>
      <c r="DQ28" s="1553"/>
      <c r="DR28" s="1553"/>
      <c r="DS28" s="1553"/>
      <c r="DT28" s="1553"/>
      <c r="DU28" s="1553"/>
      <c r="DV28" s="1553"/>
      <c r="DW28" s="1553"/>
      <c r="DX28" s="1553"/>
      <c r="DY28" s="1553"/>
      <c r="DZ28" s="1553"/>
      <c r="EA28" s="1553"/>
      <c r="EB28" s="1553"/>
      <c r="EC28" s="1553"/>
      <c r="ED28" s="1553"/>
      <c r="EE28" s="1553"/>
      <c r="EF28" s="1553"/>
    </row>
  </sheetData>
  <mergeCells count="96">
    <mergeCell ref="A2:FG2"/>
    <mergeCell ref="A4:AL4"/>
    <mergeCell ref="AM4:AV4"/>
    <mergeCell ref="AW4:BS4"/>
    <mergeCell ref="BT4:CP4"/>
    <mergeCell ref="CQ4:DM4"/>
    <mergeCell ref="DN4:EJ4"/>
    <mergeCell ref="EK4:FG4"/>
    <mergeCell ref="EK5:FG5"/>
    <mergeCell ref="B6:AL6"/>
    <mergeCell ref="AM6:AV7"/>
    <mergeCell ref="AW6:BS7"/>
    <mergeCell ref="BT6:CP7"/>
    <mergeCell ref="CQ6:DM7"/>
    <mergeCell ref="DN6:EJ7"/>
    <mergeCell ref="EK6:FG7"/>
    <mergeCell ref="B7:AL7"/>
    <mergeCell ref="B5:AL5"/>
    <mergeCell ref="AM5:AV5"/>
    <mergeCell ref="AW5:BS5"/>
    <mergeCell ref="BT5:CP5"/>
    <mergeCell ref="CQ5:DM5"/>
    <mergeCell ref="DN5:EJ5"/>
    <mergeCell ref="EK8:FG8"/>
    <mergeCell ref="A14:EF14"/>
    <mergeCell ref="A16:AM18"/>
    <mergeCell ref="AN16:AZ18"/>
    <mergeCell ref="BI16:BX16"/>
    <mergeCell ref="CC16:DD16"/>
    <mergeCell ref="DE16:EF16"/>
    <mergeCell ref="BI17:BL17"/>
    <mergeCell ref="BM17:BP17"/>
    <mergeCell ref="CJ17:CM17"/>
    <mergeCell ref="B8:AL8"/>
    <mergeCell ref="AM8:AV8"/>
    <mergeCell ref="AW8:BS8"/>
    <mergeCell ref="BT8:CP8"/>
    <mergeCell ref="CQ8:DM8"/>
    <mergeCell ref="DN8:EJ8"/>
    <mergeCell ref="CN17:CS17"/>
    <mergeCell ref="DL17:DO17"/>
    <mergeCell ref="DP17:DU17"/>
    <mergeCell ref="B19:AM19"/>
    <mergeCell ref="AN19:AZ19"/>
    <mergeCell ref="BA19:CB19"/>
    <mergeCell ref="CC19:DD19"/>
    <mergeCell ref="DE19:EF19"/>
    <mergeCell ref="B20:AM20"/>
    <mergeCell ref="AN20:AZ21"/>
    <mergeCell ref="BA20:CB21"/>
    <mergeCell ref="CC20:DD21"/>
    <mergeCell ref="DE20:EF21"/>
    <mergeCell ref="B21:AM21"/>
    <mergeCell ref="DE25:EF26"/>
    <mergeCell ref="B22:AM22"/>
    <mergeCell ref="AN22:AZ22"/>
    <mergeCell ref="BA22:CB22"/>
    <mergeCell ref="CC22:DD22"/>
    <mergeCell ref="DE22:EF22"/>
    <mergeCell ref="B23:AM23"/>
    <mergeCell ref="AN23:AZ24"/>
    <mergeCell ref="BA23:CB24"/>
    <mergeCell ref="CC23:DD24"/>
    <mergeCell ref="DE23:EF24"/>
    <mergeCell ref="B24:AM24"/>
    <mergeCell ref="B25:AM26"/>
    <mergeCell ref="AN25:AZ26"/>
    <mergeCell ref="BA25:CB26"/>
    <mergeCell ref="CC25:DD26"/>
    <mergeCell ref="B27:AM28"/>
    <mergeCell ref="AN27:AZ28"/>
    <mergeCell ref="BA27:CB28"/>
    <mergeCell ref="CC27:DD28"/>
    <mergeCell ref="DE27:EF28"/>
    <mergeCell ref="DN9:EJ9"/>
    <mergeCell ref="EK9:FG9"/>
    <mergeCell ref="B10:AL10"/>
    <mergeCell ref="AM10:AV11"/>
    <mergeCell ref="AW10:BS11"/>
    <mergeCell ref="BT10:CP11"/>
    <mergeCell ref="CQ10:DM11"/>
    <mergeCell ref="DN10:EJ11"/>
    <mergeCell ref="EK10:FG11"/>
    <mergeCell ref="B11:AL11"/>
    <mergeCell ref="B9:AL9"/>
    <mergeCell ref="AM9:AV9"/>
    <mergeCell ref="AW9:BS9"/>
    <mergeCell ref="BT9:CP9"/>
    <mergeCell ref="CQ9:DM9"/>
    <mergeCell ref="DN12:EJ12"/>
    <mergeCell ref="EK12:FG12"/>
    <mergeCell ref="B12:AL12"/>
    <mergeCell ref="AM12:AV12"/>
    <mergeCell ref="AW12:BS12"/>
    <mergeCell ref="BT12:CP12"/>
    <mergeCell ref="CQ12:DM12"/>
  </mergeCells>
  <printOptions horizontalCentered="1"/>
  <pageMargins left="0.51181102362204722" right="0.43307086614173229" top="0.78740157480314965" bottom="0.39370078740157483" header="0.19685039370078741" footer="0.19685039370078741"/>
  <pageSetup paperSize="9" scale="98" orientation="landscape" r:id="rId1"/>
  <headerFooter alignWithMargins="0">
    <oddHeader xml:space="preserve">&amp;C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0"/>
  <sheetViews>
    <sheetView view="pageBreakPreview" zoomScale="77" zoomScaleNormal="100" zoomScaleSheetLayoutView="77" workbookViewId="0"/>
  </sheetViews>
  <sheetFormatPr defaultColWidth="0.85546875" defaultRowHeight="12" customHeight="1" x14ac:dyDescent="0.2"/>
  <cols>
    <col min="1" max="66" width="0.85546875" style="30"/>
    <col min="67" max="67" width="2.42578125" style="30" bestFit="1" customWidth="1"/>
    <col min="68" max="70" width="0.85546875" style="30"/>
    <col min="71" max="71" width="3" style="30" bestFit="1" customWidth="1"/>
    <col min="72" max="16384" width="0.85546875" style="30"/>
  </cols>
  <sheetData>
    <row r="1" spans="1:163" s="55" customFormat="1" ht="14.25" customHeight="1" x14ac:dyDescent="0.25">
      <c r="FG1" s="28"/>
    </row>
    <row r="2" spans="1:163" s="31" customFormat="1" ht="15" x14ac:dyDescent="0.25">
      <c r="A2" s="994" t="s">
        <v>121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994"/>
      <c r="Y2" s="994"/>
      <c r="Z2" s="994"/>
      <c r="AA2" s="994"/>
      <c r="AB2" s="994"/>
      <c r="AC2" s="994"/>
      <c r="AD2" s="994"/>
      <c r="AE2" s="994"/>
      <c r="AF2" s="994"/>
      <c r="AG2" s="994"/>
      <c r="AH2" s="994"/>
      <c r="AI2" s="994"/>
      <c r="AJ2" s="994"/>
      <c r="AK2" s="994"/>
      <c r="AL2" s="994"/>
      <c r="AM2" s="994"/>
      <c r="AN2" s="994"/>
      <c r="AO2" s="994"/>
      <c r="AP2" s="994"/>
      <c r="AQ2" s="994"/>
      <c r="AR2" s="994"/>
      <c r="AS2" s="994"/>
      <c r="AT2" s="994"/>
      <c r="AU2" s="994"/>
      <c r="AV2" s="994"/>
      <c r="AW2" s="994"/>
      <c r="AX2" s="994"/>
      <c r="AY2" s="994"/>
      <c r="AZ2" s="994"/>
      <c r="BA2" s="994"/>
      <c r="BB2" s="994"/>
      <c r="BC2" s="994"/>
      <c r="BD2" s="994"/>
      <c r="BE2" s="994"/>
      <c r="BF2" s="994"/>
      <c r="BG2" s="994"/>
      <c r="BH2" s="994"/>
      <c r="BI2" s="994"/>
      <c r="BJ2" s="994"/>
      <c r="BK2" s="994"/>
      <c r="BL2" s="994"/>
      <c r="BM2" s="994"/>
      <c r="BN2" s="994"/>
      <c r="BO2" s="994"/>
      <c r="BP2" s="994"/>
      <c r="BQ2" s="994"/>
      <c r="BR2" s="994"/>
      <c r="BS2" s="994"/>
      <c r="BT2" s="994"/>
      <c r="BU2" s="994"/>
      <c r="BV2" s="994"/>
      <c r="BW2" s="994"/>
      <c r="BX2" s="994"/>
      <c r="BY2" s="994"/>
      <c r="BZ2" s="994"/>
      <c r="CA2" s="994"/>
      <c r="CB2" s="994"/>
      <c r="CC2" s="994"/>
      <c r="CD2" s="994"/>
      <c r="CE2" s="994"/>
      <c r="CF2" s="994"/>
      <c r="CG2" s="994"/>
      <c r="CH2" s="994"/>
      <c r="CI2" s="994"/>
      <c r="CJ2" s="994"/>
      <c r="CK2" s="994"/>
      <c r="CL2" s="994"/>
      <c r="CM2" s="994"/>
      <c r="CN2" s="994"/>
      <c r="CO2" s="994"/>
      <c r="CP2" s="994"/>
      <c r="CQ2" s="994"/>
      <c r="CR2" s="994"/>
      <c r="CS2" s="994"/>
      <c r="CT2" s="994"/>
      <c r="CU2" s="994"/>
      <c r="CV2" s="994"/>
      <c r="CW2" s="994"/>
      <c r="CX2" s="994"/>
      <c r="CY2" s="994"/>
      <c r="CZ2" s="994"/>
      <c r="DA2" s="994"/>
      <c r="DB2" s="994"/>
      <c r="DC2" s="994"/>
      <c r="DD2" s="994"/>
      <c r="DE2" s="994"/>
      <c r="DF2" s="994"/>
      <c r="DG2" s="994"/>
      <c r="DH2" s="994"/>
      <c r="DI2" s="994"/>
      <c r="DJ2" s="994"/>
      <c r="DK2" s="994"/>
      <c r="DL2" s="994"/>
      <c r="DM2" s="994"/>
      <c r="DN2" s="994"/>
      <c r="DO2" s="994"/>
      <c r="DP2" s="994"/>
      <c r="DQ2" s="994"/>
      <c r="DR2" s="994"/>
      <c r="DS2" s="994"/>
      <c r="DT2" s="994"/>
      <c r="DU2" s="994"/>
      <c r="DV2" s="994"/>
      <c r="DW2" s="994"/>
      <c r="DX2" s="994"/>
      <c r="DY2" s="994"/>
      <c r="DZ2" s="994"/>
      <c r="EA2" s="994"/>
      <c r="EB2" s="994"/>
      <c r="EC2" s="994"/>
      <c r="ED2" s="994"/>
      <c r="EE2" s="994"/>
      <c r="EF2" s="994"/>
      <c r="EG2" s="994"/>
      <c r="EH2" s="994"/>
      <c r="EI2" s="994"/>
      <c r="EJ2" s="994"/>
      <c r="EK2" s="994"/>
      <c r="EL2" s="994"/>
      <c r="EM2" s="994"/>
      <c r="EN2" s="994"/>
      <c r="EO2" s="994"/>
      <c r="EP2" s="994"/>
      <c r="EQ2" s="994"/>
      <c r="ER2" s="994"/>
      <c r="ES2" s="994"/>
      <c r="ET2" s="994"/>
      <c r="EU2" s="994"/>
      <c r="EV2" s="994"/>
      <c r="EW2" s="994"/>
      <c r="EX2" s="994"/>
      <c r="EY2" s="994"/>
      <c r="EZ2" s="994"/>
      <c r="FA2" s="994"/>
      <c r="FB2" s="994"/>
      <c r="FC2" s="994"/>
      <c r="FD2" s="994"/>
      <c r="FE2" s="994"/>
      <c r="FF2" s="994"/>
      <c r="FG2" s="994"/>
    </row>
    <row r="3" spans="1:163" ht="16.5" customHeight="1" x14ac:dyDescent="0.2">
      <c r="EY3" s="32" t="s">
        <v>84</v>
      </c>
    </row>
    <row r="4" spans="1:163" s="56" customFormat="1" ht="18" customHeight="1" x14ac:dyDescent="0.2">
      <c r="A4" s="466" t="s">
        <v>10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461"/>
      <c r="AR4" s="461"/>
      <c r="AS4" s="461"/>
      <c r="AT4" s="461"/>
      <c r="AU4" s="461"/>
      <c r="AV4" s="461"/>
      <c r="AW4" s="461"/>
      <c r="AX4" s="461"/>
      <c r="AY4" s="461"/>
      <c r="AZ4" s="461"/>
      <c r="BA4" s="461"/>
      <c r="BB4" s="461"/>
      <c r="BC4" s="461"/>
      <c r="BD4" s="461"/>
      <c r="BE4" s="461"/>
      <c r="BF4" s="461"/>
      <c r="BG4" s="461"/>
      <c r="BH4" s="461"/>
      <c r="BI4" s="461"/>
      <c r="BJ4" s="462"/>
      <c r="BK4" s="466" t="s">
        <v>81</v>
      </c>
      <c r="BL4" s="461"/>
      <c r="BM4" s="461"/>
      <c r="BN4" s="461"/>
      <c r="BO4" s="461"/>
      <c r="BP4" s="461"/>
      <c r="BQ4" s="461"/>
      <c r="BR4" s="461"/>
      <c r="BS4" s="462"/>
      <c r="BT4" s="19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93" t="s">
        <v>12</v>
      </c>
      <c r="CJ4" s="493"/>
      <c r="CK4" s="493"/>
      <c r="CL4" s="493"/>
      <c r="CM4" s="493"/>
      <c r="CN4" s="493"/>
      <c r="CO4" s="498" t="s">
        <v>303</v>
      </c>
      <c r="CP4" s="498"/>
      <c r="CQ4" s="498"/>
      <c r="CR4" s="498"/>
      <c r="CS4" s="498"/>
      <c r="CT4" s="498"/>
      <c r="CU4" s="452" t="s">
        <v>0</v>
      </c>
      <c r="CV4" s="452"/>
      <c r="CW4" s="452"/>
      <c r="CX4" s="452"/>
      <c r="CY4" s="452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20"/>
      <c r="DN4" s="19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93" t="s">
        <v>12</v>
      </c>
      <c r="ED4" s="493"/>
      <c r="EE4" s="493"/>
      <c r="EF4" s="493"/>
      <c r="EG4" s="493"/>
      <c r="EH4" s="493"/>
      <c r="EI4" s="498" t="s">
        <v>80</v>
      </c>
      <c r="EJ4" s="498"/>
      <c r="EK4" s="498"/>
      <c r="EL4" s="498"/>
      <c r="EM4" s="498"/>
      <c r="EN4" s="498"/>
      <c r="EO4" s="452" t="s">
        <v>0</v>
      </c>
      <c r="EP4" s="452"/>
      <c r="EQ4" s="452"/>
      <c r="ER4" s="452"/>
      <c r="ES4" s="452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20"/>
    </row>
    <row r="5" spans="1:163" s="56" customFormat="1" ht="9.75" customHeight="1" thickBot="1" x14ac:dyDescent="0.25">
      <c r="A5" s="467"/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464"/>
      <c r="AJ5" s="464"/>
      <c r="AK5" s="464"/>
      <c r="AL5" s="464"/>
      <c r="AM5" s="464"/>
      <c r="AN5" s="464"/>
      <c r="AO5" s="464"/>
      <c r="AP5" s="464"/>
      <c r="AQ5" s="464"/>
      <c r="AR5" s="464"/>
      <c r="AS5" s="464"/>
      <c r="AT5" s="464"/>
      <c r="AU5" s="464"/>
      <c r="AV5" s="464"/>
      <c r="AW5" s="464"/>
      <c r="AX5" s="464"/>
      <c r="AY5" s="464"/>
      <c r="AZ5" s="464"/>
      <c r="BA5" s="464"/>
      <c r="BB5" s="464"/>
      <c r="BC5" s="464"/>
      <c r="BD5" s="464"/>
      <c r="BE5" s="464"/>
      <c r="BF5" s="464"/>
      <c r="BG5" s="464"/>
      <c r="BH5" s="464"/>
      <c r="BI5" s="464"/>
      <c r="BJ5" s="465"/>
      <c r="BK5" s="467"/>
      <c r="BL5" s="464"/>
      <c r="BM5" s="464"/>
      <c r="BN5" s="464"/>
      <c r="BO5" s="464"/>
      <c r="BP5" s="464"/>
      <c r="BQ5" s="464"/>
      <c r="BR5" s="464"/>
      <c r="BS5" s="465"/>
      <c r="BT5" s="22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3"/>
      <c r="DN5" s="22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3"/>
    </row>
    <row r="6" spans="1:163" s="56" customFormat="1" ht="15" customHeight="1" x14ac:dyDescent="0.2">
      <c r="A6" s="96"/>
      <c r="B6" s="1597" t="s">
        <v>58</v>
      </c>
      <c r="C6" s="1597"/>
      <c r="D6" s="1597"/>
      <c r="E6" s="1597"/>
      <c r="F6" s="1597"/>
      <c r="G6" s="1597"/>
      <c r="H6" s="1597"/>
      <c r="I6" s="1597"/>
      <c r="J6" s="1597"/>
      <c r="K6" s="1597"/>
      <c r="L6" s="1597"/>
      <c r="M6" s="1597"/>
      <c r="N6" s="1597"/>
      <c r="O6" s="1597"/>
      <c r="P6" s="1597"/>
      <c r="Q6" s="1597"/>
      <c r="R6" s="1597"/>
      <c r="S6" s="1597"/>
      <c r="T6" s="1597"/>
      <c r="U6" s="1597"/>
      <c r="V6" s="1597"/>
      <c r="W6" s="1597"/>
      <c r="X6" s="1597"/>
      <c r="Y6" s="1597"/>
      <c r="Z6" s="1597"/>
      <c r="AA6" s="1597"/>
      <c r="AB6" s="1597"/>
      <c r="AC6" s="1597"/>
      <c r="AD6" s="1597"/>
      <c r="AE6" s="1597"/>
      <c r="AF6" s="1597"/>
      <c r="AG6" s="1597"/>
      <c r="AH6" s="1597"/>
      <c r="AI6" s="1597"/>
      <c r="AJ6" s="1597"/>
      <c r="AK6" s="1597"/>
      <c r="AL6" s="1597"/>
      <c r="AM6" s="1597"/>
      <c r="AN6" s="1597"/>
      <c r="AO6" s="1597"/>
      <c r="AP6" s="1597"/>
      <c r="AQ6" s="1597"/>
      <c r="AR6" s="1597"/>
      <c r="AS6" s="1597"/>
      <c r="AT6" s="1597"/>
      <c r="AU6" s="1597"/>
      <c r="AV6" s="1597"/>
      <c r="AW6" s="1597"/>
      <c r="AX6" s="1597"/>
      <c r="AY6" s="1597"/>
      <c r="AZ6" s="1597"/>
      <c r="BA6" s="1597"/>
      <c r="BB6" s="1597"/>
      <c r="BC6" s="1597"/>
      <c r="BD6" s="1597"/>
      <c r="BE6" s="1597"/>
      <c r="BF6" s="1597"/>
      <c r="BG6" s="1597"/>
      <c r="BH6" s="1597"/>
      <c r="BI6" s="1597"/>
      <c r="BJ6" s="1629"/>
      <c r="BK6" s="556">
        <v>5900</v>
      </c>
      <c r="BL6" s="494"/>
      <c r="BM6" s="494"/>
      <c r="BN6" s="494"/>
      <c r="BO6" s="494"/>
      <c r="BP6" s="494"/>
      <c r="BQ6" s="494"/>
      <c r="BR6" s="494"/>
      <c r="BS6" s="494"/>
      <c r="BT6" s="915">
        <f>BT7+BT16</f>
        <v>2690221</v>
      </c>
      <c r="BU6" s="916"/>
      <c r="BV6" s="916"/>
      <c r="BW6" s="916"/>
      <c r="BX6" s="916"/>
      <c r="BY6" s="916"/>
      <c r="BZ6" s="916"/>
      <c r="CA6" s="916"/>
      <c r="CB6" s="916"/>
      <c r="CC6" s="916"/>
      <c r="CD6" s="916"/>
      <c r="CE6" s="916"/>
      <c r="CF6" s="916"/>
      <c r="CG6" s="916"/>
      <c r="CH6" s="916"/>
      <c r="CI6" s="916"/>
      <c r="CJ6" s="916"/>
      <c r="CK6" s="916"/>
      <c r="CL6" s="916"/>
      <c r="CM6" s="916"/>
      <c r="CN6" s="916"/>
      <c r="CO6" s="916"/>
      <c r="CP6" s="916"/>
      <c r="CQ6" s="916"/>
      <c r="CR6" s="916"/>
      <c r="CS6" s="916"/>
      <c r="CT6" s="916"/>
      <c r="CU6" s="916"/>
      <c r="CV6" s="916"/>
      <c r="CW6" s="916"/>
      <c r="CX6" s="916"/>
      <c r="CY6" s="916"/>
      <c r="CZ6" s="916"/>
      <c r="DA6" s="916"/>
      <c r="DB6" s="916"/>
      <c r="DC6" s="916"/>
      <c r="DD6" s="916"/>
      <c r="DE6" s="916"/>
      <c r="DF6" s="916"/>
      <c r="DG6" s="916"/>
      <c r="DH6" s="916"/>
      <c r="DI6" s="916"/>
      <c r="DJ6" s="916"/>
      <c r="DK6" s="916"/>
      <c r="DL6" s="916"/>
      <c r="DM6" s="917"/>
      <c r="DN6" s="1635">
        <v>2779456</v>
      </c>
      <c r="DO6" s="916"/>
      <c r="DP6" s="916"/>
      <c r="DQ6" s="916"/>
      <c r="DR6" s="916"/>
      <c r="DS6" s="916"/>
      <c r="DT6" s="916"/>
      <c r="DU6" s="916"/>
      <c r="DV6" s="916"/>
      <c r="DW6" s="916"/>
      <c r="DX6" s="916"/>
      <c r="DY6" s="916"/>
      <c r="DZ6" s="916"/>
      <c r="EA6" s="916"/>
      <c r="EB6" s="916"/>
      <c r="EC6" s="916"/>
      <c r="ED6" s="916"/>
      <c r="EE6" s="916"/>
      <c r="EF6" s="916"/>
      <c r="EG6" s="916"/>
      <c r="EH6" s="916"/>
      <c r="EI6" s="916"/>
      <c r="EJ6" s="916"/>
      <c r="EK6" s="916"/>
      <c r="EL6" s="916"/>
      <c r="EM6" s="916"/>
      <c r="EN6" s="916"/>
      <c r="EO6" s="916"/>
      <c r="EP6" s="916"/>
      <c r="EQ6" s="916"/>
      <c r="ER6" s="916"/>
      <c r="ES6" s="916"/>
      <c r="ET6" s="916"/>
      <c r="EU6" s="916"/>
      <c r="EV6" s="916"/>
      <c r="EW6" s="916"/>
      <c r="EX6" s="916"/>
      <c r="EY6" s="916"/>
      <c r="EZ6" s="916"/>
      <c r="FA6" s="916"/>
      <c r="FB6" s="916"/>
      <c r="FC6" s="916"/>
      <c r="FD6" s="916"/>
      <c r="FE6" s="916"/>
      <c r="FF6" s="916"/>
      <c r="FG6" s="918"/>
    </row>
    <row r="7" spans="1:163" s="56" customFormat="1" ht="15" customHeight="1" x14ac:dyDescent="0.2">
      <c r="A7" s="19"/>
      <c r="B7" s="1636" t="s">
        <v>13</v>
      </c>
      <c r="C7" s="1636"/>
      <c r="D7" s="1636"/>
      <c r="E7" s="1636"/>
      <c r="F7" s="1636"/>
      <c r="G7" s="1636"/>
      <c r="H7" s="1636"/>
      <c r="I7" s="1636"/>
      <c r="J7" s="1636"/>
      <c r="K7" s="1636"/>
      <c r="L7" s="1636"/>
      <c r="M7" s="1636"/>
      <c r="N7" s="1636"/>
      <c r="O7" s="1636"/>
      <c r="P7" s="1636"/>
      <c r="Q7" s="1636"/>
      <c r="R7" s="1636"/>
      <c r="S7" s="1636"/>
      <c r="T7" s="1636"/>
      <c r="U7" s="1636"/>
      <c r="V7" s="1636"/>
      <c r="W7" s="1636"/>
      <c r="X7" s="1636"/>
      <c r="Y7" s="1636"/>
      <c r="Z7" s="1636"/>
      <c r="AA7" s="1636"/>
      <c r="AB7" s="1636"/>
      <c r="AC7" s="1636"/>
      <c r="AD7" s="1636"/>
      <c r="AE7" s="1636"/>
      <c r="AF7" s="1636"/>
      <c r="AG7" s="1636"/>
      <c r="AH7" s="1636"/>
      <c r="AI7" s="1636"/>
      <c r="AJ7" s="1636"/>
      <c r="AK7" s="1636"/>
      <c r="AL7" s="1636"/>
      <c r="AM7" s="1636"/>
      <c r="AN7" s="1636"/>
      <c r="AO7" s="1636"/>
      <c r="AP7" s="1636"/>
      <c r="AQ7" s="1636"/>
      <c r="AR7" s="1636"/>
      <c r="AS7" s="1636"/>
      <c r="AT7" s="1636"/>
      <c r="AU7" s="1636"/>
      <c r="AV7" s="1636"/>
      <c r="AW7" s="1636"/>
      <c r="AX7" s="1636"/>
      <c r="AY7" s="1636"/>
      <c r="AZ7" s="1636"/>
      <c r="BA7" s="1636"/>
      <c r="BB7" s="1636"/>
      <c r="BC7" s="1636"/>
      <c r="BD7" s="1636"/>
      <c r="BE7" s="1636"/>
      <c r="BF7" s="1636"/>
      <c r="BG7" s="1636"/>
      <c r="BH7" s="1636"/>
      <c r="BI7" s="1636"/>
      <c r="BJ7" s="1637"/>
      <c r="BK7" s="563">
        <v>5901</v>
      </c>
      <c r="BL7" s="558"/>
      <c r="BM7" s="558"/>
      <c r="BN7" s="558"/>
      <c r="BO7" s="558"/>
      <c r="BP7" s="558"/>
      <c r="BQ7" s="558"/>
      <c r="BR7" s="558"/>
      <c r="BS7" s="558"/>
      <c r="BT7" s="1638">
        <v>2690221</v>
      </c>
      <c r="BU7" s="1639"/>
      <c r="BV7" s="1639"/>
      <c r="BW7" s="1639"/>
      <c r="BX7" s="1639"/>
      <c r="BY7" s="1639"/>
      <c r="BZ7" s="1639"/>
      <c r="CA7" s="1639"/>
      <c r="CB7" s="1639"/>
      <c r="CC7" s="1639"/>
      <c r="CD7" s="1639"/>
      <c r="CE7" s="1639"/>
      <c r="CF7" s="1639"/>
      <c r="CG7" s="1639"/>
      <c r="CH7" s="1639"/>
      <c r="CI7" s="1639"/>
      <c r="CJ7" s="1639"/>
      <c r="CK7" s="1639"/>
      <c r="CL7" s="1639"/>
      <c r="CM7" s="1639"/>
      <c r="CN7" s="1639"/>
      <c r="CO7" s="1639"/>
      <c r="CP7" s="1639"/>
      <c r="CQ7" s="1639"/>
      <c r="CR7" s="1639"/>
      <c r="CS7" s="1639"/>
      <c r="CT7" s="1639"/>
      <c r="CU7" s="1639"/>
      <c r="CV7" s="1639"/>
      <c r="CW7" s="1639"/>
      <c r="CX7" s="1639"/>
      <c r="CY7" s="1639"/>
      <c r="CZ7" s="1639"/>
      <c r="DA7" s="1639"/>
      <c r="DB7" s="1639"/>
      <c r="DC7" s="1639"/>
      <c r="DD7" s="1639"/>
      <c r="DE7" s="1639"/>
      <c r="DF7" s="1639"/>
      <c r="DG7" s="1639"/>
      <c r="DH7" s="1639"/>
      <c r="DI7" s="1639"/>
      <c r="DJ7" s="1639"/>
      <c r="DK7" s="1639"/>
      <c r="DL7" s="1639"/>
      <c r="DM7" s="1640"/>
      <c r="DN7" s="1641">
        <v>2779456</v>
      </c>
      <c r="DO7" s="1639"/>
      <c r="DP7" s="1639"/>
      <c r="DQ7" s="1639"/>
      <c r="DR7" s="1639"/>
      <c r="DS7" s="1639"/>
      <c r="DT7" s="1639"/>
      <c r="DU7" s="1639"/>
      <c r="DV7" s="1639"/>
      <c r="DW7" s="1639"/>
      <c r="DX7" s="1639"/>
      <c r="DY7" s="1639"/>
      <c r="DZ7" s="1639"/>
      <c r="EA7" s="1639"/>
      <c r="EB7" s="1639"/>
      <c r="EC7" s="1639"/>
      <c r="ED7" s="1639"/>
      <c r="EE7" s="1639"/>
      <c r="EF7" s="1639"/>
      <c r="EG7" s="1639"/>
      <c r="EH7" s="1639"/>
      <c r="EI7" s="1639"/>
      <c r="EJ7" s="1639"/>
      <c r="EK7" s="1639"/>
      <c r="EL7" s="1639"/>
      <c r="EM7" s="1639"/>
      <c r="EN7" s="1639"/>
      <c r="EO7" s="1639"/>
      <c r="EP7" s="1639"/>
      <c r="EQ7" s="1639"/>
      <c r="ER7" s="1639"/>
      <c r="ES7" s="1639"/>
      <c r="ET7" s="1639"/>
      <c r="EU7" s="1639"/>
      <c r="EV7" s="1639"/>
      <c r="EW7" s="1639"/>
      <c r="EX7" s="1639"/>
      <c r="EY7" s="1639"/>
      <c r="EZ7" s="1639"/>
      <c r="FA7" s="1639"/>
      <c r="FB7" s="1639"/>
      <c r="FC7" s="1639"/>
      <c r="FD7" s="1639"/>
      <c r="FE7" s="1639"/>
      <c r="FF7" s="1639"/>
      <c r="FG7" s="1642"/>
    </row>
    <row r="8" spans="1:163" s="56" customFormat="1" ht="15" customHeight="1" x14ac:dyDescent="0.2">
      <c r="A8" s="75"/>
      <c r="B8" s="1644" t="s">
        <v>59</v>
      </c>
      <c r="C8" s="1644"/>
      <c r="D8" s="1644"/>
      <c r="E8" s="1644"/>
      <c r="F8" s="1644"/>
      <c r="G8" s="1644"/>
      <c r="H8" s="1644"/>
      <c r="I8" s="1644"/>
      <c r="J8" s="1644"/>
      <c r="K8" s="1644"/>
      <c r="L8" s="1644"/>
      <c r="M8" s="1644"/>
      <c r="N8" s="1644"/>
      <c r="O8" s="1644"/>
      <c r="P8" s="1644"/>
      <c r="Q8" s="1644"/>
      <c r="R8" s="1644"/>
      <c r="S8" s="1644"/>
      <c r="T8" s="1644"/>
      <c r="U8" s="1644"/>
      <c r="V8" s="1644"/>
      <c r="W8" s="1644"/>
      <c r="X8" s="1644"/>
      <c r="Y8" s="1644"/>
      <c r="Z8" s="1644"/>
      <c r="AA8" s="1644"/>
      <c r="AB8" s="1644"/>
      <c r="AC8" s="1644"/>
      <c r="AD8" s="1644"/>
      <c r="AE8" s="1644"/>
      <c r="AF8" s="1644"/>
      <c r="AG8" s="1644"/>
      <c r="AH8" s="1644"/>
      <c r="AI8" s="1644"/>
      <c r="AJ8" s="1644"/>
      <c r="AK8" s="1644"/>
      <c r="AL8" s="1644"/>
      <c r="AM8" s="1644"/>
      <c r="AN8" s="1644"/>
      <c r="AO8" s="1644"/>
      <c r="AP8" s="1644"/>
      <c r="AQ8" s="1644"/>
      <c r="AR8" s="1644"/>
      <c r="AS8" s="1644"/>
      <c r="AT8" s="1644"/>
      <c r="AU8" s="1644"/>
      <c r="AV8" s="1644"/>
      <c r="AW8" s="1644"/>
      <c r="AX8" s="1644"/>
      <c r="AY8" s="1644"/>
      <c r="AZ8" s="1644"/>
      <c r="BA8" s="1644"/>
      <c r="BB8" s="1644"/>
      <c r="BC8" s="1644"/>
      <c r="BD8" s="1644"/>
      <c r="BE8" s="1644"/>
      <c r="BF8" s="1644"/>
      <c r="BG8" s="1644"/>
      <c r="BH8" s="1644"/>
      <c r="BI8" s="1644"/>
      <c r="BJ8" s="1645"/>
      <c r="BK8" s="565"/>
      <c r="BL8" s="561"/>
      <c r="BM8" s="561"/>
      <c r="BN8" s="561"/>
      <c r="BO8" s="561"/>
      <c r="BP8" s="561"/>
      <c r="BQ8" s="561"/>
      <c r="BR8" s="561"/>
      <c r="BS8" s="561"/>
      <c r="BT8" s="930"/>
      <c r="BU8" s="931"/>
      <c r="BV8" s="931"/>
      <c r="BW8" s="931"/>
      <c r="BX8" s="931"/>
      <c r="BY8" s="931"/>
      <c r="BZ8" s="931"/>
      <c r="CA8" s="931"/>
      <c r="CB8" s="931"/>
      <c r="CC8" s="931"/>
      <c r="CD8" s="931"/>
      <c r="CE8" s="931"/>
      <c r="CF8" s="931"/>
      <c r="CG8" s="931"/>
      <c r="CH8" s="931"/>
      <c r="CI8" s="931"/>
      <c r="CJ8" s="931"/>
      <c r="CK8" s="931"/>
      <c r="CL8" s="931"/>
      <c r="CM8" s="931"/>
      <c r="CN8" s="931"/>
      <c r="CO8" s="931"/>
      <c r="CP8" s="931"/>
      <c r="CQ8" s="931"/>
      <c r="CR8" s="931"/>
      <c r="CS8" s="931"/>
      <c r="CT8" s="931"/>
      <c r="CU8" s="931"/>
      <c r="CV8" s="931"/>
      <c r="CW8" s="931"/>
      <c r="CX8" s="931"/>
      <c r="CY8" s="931"/>
      <c r="CZ8" s="931"/>
      <c r="DA8" s="931"/>
      <c r="DB8" s="931"/>
      <c r="DC8" s="931"/>
      <c r="DD8" s="931"/>
      <c r="DE8" s="931"/>
      <c r="DF8" s="931"/>
      <c r="DG8" s="931"/>
      <c r="DH8" s="931"/>
      <c r="DI8" s="931"/>
      <c r="DJ8" s="931"/>
      <c r="DK8" s="931"/>
      <c r="DL8" s="931"/>
      <c r="DM8" s="932"/>
      <c r="DN8" s="1643"/>
      <c r="DO8" s="931"/>
      <c r="DP8" s="931"/>
      <c r="DQ8" s="931"/>
      <c r="DR8" s="931"/>
      <c r="DS8" s="931"/>
      <c r="DT8" s="931"/>
      <c r="DU8" s="931"/>
      <c r="DV8" s="931"/>
      <c r="DW8" s="931"/>
      <c r="DX8" s="931"/>
      <c r="DY8" s="931"/>
      <c r="DZ8" s="931"/>
      <c r="EA8" s="931"/>
      <c r="EB8" s="931"/>
      <c r="EC8" s="931"/>
      <c r="ED8" s="931"/>
      <c r="EE8" s="931"/>
      <c r="EF8" s="931"/>
      <c r="EG8" s="931"/>
      <c r="EH8" s="931"/>
      <c r="EI8" s="931"/>
      <c r="EJ8" s="931"/>
      <c r="EK8" s="931"/>
      <c r="EL8" s="931"/>
      <c r="EM8" s="931"/>
      <c r="EN8" s="931"/>
      <c r="EO8" s="931"/>
      <c r="EP8" s="931"/>
      <c r="EQ8" s="931"/>
      <c r="ER8" s="931"/>
      <c r="ES8" s="931"/>
      <c r="ET8" s="931"/>
      <c r="EU8" s="931"/>
      <c r="EV8" s="931"/>
      <c r="EW8" s="931"/>
      <c r="EX8" s="931"/>
      <c r="EY8" s="931"/>
      <c r="EZ8" s="931"/>
      <c r="FA8" s="931"/>
      <c r="FB8" s="931"/>
      <c r="FC8" s="931"/>
      <c r="FD8" s="931"/>
      <c r="FE8" s="931"/>
      <c r="FF8" s="931"/>
      <c r="FG8" s="933"/>
    </row>
    <row r="9" spans="1:163" s="56" customFormat="1" ht="24" customHeight="1" x14ac:dyDescent="0.2">
      <c r="A9" s="75"/>
      <c r="B9" s="1626" t="s">
        <v>122</v>
      </c>
      <c r="C9" s="1626"/>
      <c r="D9" s="1626"/>
      <c r="E9" s="1626"/>
      <c r="F9" s="1626"/>
      <c r="G9" s="1626"/>
      <c r="H9" s="1626"/>
      <c r="I9" s="1626"/>
      <c r="J9" s="1626"/>
      <c r="K9" s="1626"/>
      <c r="L9" s="1626"/>
      <c r="M9" s="1626"/>
      <c r="N9" s="1626"/>
      <c r="O9" s="1626"/>
      <c r="P9" s="1626"/>
      <c r="Q9" s="1626"/>
      <c r="R9" s="1626"/>
      <c r="S9" s="1626"/>
      <c r="T9" s="1626"/>
      <c r="U9" s="1626"/>
      <c r="V9" s="1626"/>
      <c r="W9" s="1626"/>
      <c r="X9" s="1626"/>
      <c r="Y9" s="1626"/>
      <c r="Z9" s="1626"/>
      <c r="AA9" s="1626"/>
      <c r="AB9" s="1626"/>
      <c r="AC9" s="1626"/>
      <c r="AD9" s="1626"/>
      <c r="AE9" s="1626"/>
      <c r="AF9" s="1626"/>
      <c r="AG9" s="1626"/>
      <c r="AH9" s="1626"/>
      <c r="AI9" s="1626"/>
      <c r="AJ9" s="1626"/>
      <c r="AK9" s="1626"/>
      <c r="AL9" s="1626"/>
      <c r="AM9" s="1626"/>
      <c r="AN9" s="1626"/>
      <c r="AO9" s="1626"/>
      <c r="AP9" s="1626"/>
      <c r="AQ9" s="1626"/>
      <c r="AR9" s="1626"/>
      <c r="AS9" s="1626"/>
      <c r="AT9" s="1626"/>
      <c r="AU9" s="1626"/>
      <c r="AV9" s="1626"/>
      <c r="AW9" s="1626"/>
      <c r="AX9" s="1626"/>
      <c r="AY9" s="1626"/>
      <c r="AZ9" s="1626"/>
      <c r="BA9" s="1626"/>
      <c r="BB9" s="1626"/>
      <c r="BC9" s="1626"/>
      <c r="BD9" s="1626"/>
      <c r="BE9" s="1626"/>
      <c r="BF9" s="1626"/>
      <c r="BG9" s="1626"/>
      <c r="BH9" s="1626"/>
      <c r="BI9" s="1626"/>
      <c r="BJ9" s="1627"/>
      <c r="BK9" s="556" t="s">
        <v>282</v>
      </c>
      <c r="BL9" s="494"/>
      <c r="BM9" s="494"/>
      <c r="BN9" s="494"/>
      <c r="BO9" s="494"/>
      <c r="BP9" s="494"/>
      <c r="BQ9" s="494"/>
      <c r="BR9" s="494"/>
      <c r="BS9" s="494"/>
      <c r="BT9" s="952">
        <v>0</v>
      </c>
      <c r="BU9" s="953"/>
      <c r="BV9" s="953"/>
      <c r="BW9" s="953"/>
      <c r="BX9" s="953"/>
      <c r="BY9" s="953"/>
      <c r="BZ9" s="953"/>
      <c r="CA9" s="953"/>
      <c r="CB9" s="953"/>
      <c r="CC9" s="953"/>
      <c r="CD9" s="953"/>
      <c r="CE9" s="953"/>
      <c r="CF9" s="953"/>
      <c r="CG9" s="953"/>
      <c r="CH9" s="953"/>
      <c r="CI9" s="953"/>
      <c r="CJ9" s="953"/>
      <c r="CK9" s="953"/>
      <c r="CL9" s="953"/>
      <c r="CM9" s="953"/>
      <c r="CN9" s="953"/>
      <c r="CO9" s="953"/>
      <c r="CP9" s="953"/>
      <c r="CQ9" s="953"/>
      <c r="CR9" s="953"/>
      <c r="CS9" s="953"/>
      <c r="CT9" s="953"/>
      <c r="CU9" s="953"/>
      <c r="CV9" s="953"/>
      <c r="CW9" s="953"/>
      <c r="CX9" s="953"/>
      <c r="CY9" s="953"/>
      <c r="CZ9" s="953"/>
      <c r="DA9" s="953"/>
      <c r="DB9" s="953"/>
      <c r="DC9" s="953"/>
      <c r="DD9" s="953"/>
      <c r="DE9" s="953"/>
      <c r="DF9" s="953"/>
      <c r="DG9" s="953"/>
      <c r="DH9" s="953"/>
      <c r="DI9" s="953"/>
      <c r="DJ9" s="953"/>
      <c r="DK9" s="953"/>
      <c r="DL9" s="953"/>
      <c r="DM9" s="954"/>
      <c r="DN9" s="968">
        <v>0</v>
      </c>
      <c r="DO9" s="953"/>
      <c r="DP9" s="953"/>
      <c r="DQ9" s="953"/>
      <c r="DR9" s="953"/>
      <c r="DS9" s="953"/>
      <c r="DT9" s="953"/>
      <c r="DU9" s="953"/>
      <c r="DV9" s="953"/>
      <c r="DW9" s="953"/>
      <c r="DX9" s="953"/>
      <c r="DY9" s="953"/>
      <c r="DZ9" s="953"/>
      <c r="EA9" s="953"/>
      <c r="EB9" s="953"/>
      <c r="EC9" s="953"/>
      <c r="ED9" s="953"/>
      <c r="EE9" s="953"/>
      <c r="EF9" s="953"/>
      <c r="EG9" s="953"/>
      <c r="EH9" s="953"/>
      <c r="EI9" s="953"/>
      <c r="EJ9" s="953"/>
      <c r="EK9" s="953"/>
      <c r="EL9" s="953"/>
      <c r="EM9" s="953"/>
      <c r="EN9" s="953"/>
      <c r="EO9" s="953"/>
      <c r="EP9" s="953"/>
      <c r="EQ9" s="953"/>
      <c r="ER9" s="953"/>
      <c r="ES9" s="953"/>
      <c r="ET9" s="953"/>
      <c r="EU9" s="953"/>
      <c r="EV9" s="953"/>
      <c r="EW9" s="953"/>
      <c r="EX9" s="953"/>
      <c r="EY9" s="953"/>
      <c r="EZ9" s="953"/>
      <c r="FA9" s="953"/>
      <c r="FB9" s="953"/>
      <c r="FC9" s="953"/>
      <c r="FD9" s="953"/>
      <c r="FE9" s="953"/>
      <c r="FF9" s="953"/>
      <c r="FG9" s="1628"/>
    </row>
    <row r="10" spans="1:163" s="56" customFormat="1" ht="27" customHeight="1" x14ac:dyDescent="0.2">
      <c r="A10" s="75"/>
      <c r="B10" s="1626" t="s">
        <v>123</v>
      </c>
      <c r="C10" s="1626"/>
      <c r="D10" s="1626"/>
      <c r="E10" s="1626"/>
      <c r="F10" s="1626"/>
      <c r="G10" s="1626"/>
      <c r="H10" s="1626"/>
      <c r="I10" s="1626"/>
      <c r="J10" s="1626"/>
      <c r="K10" s="1626"/>
      <c r="L10" s="1626"/>
      <c r="M10" s="1626"/>
      <c r="N10" s="1626"/>
      <c r="O10" s="1626"/>
      <c r="P10" s="1626"/>
      <c r="Q10" s="1626"/>
      <c r="R10" s="1626"/>
      <c r="S10" s="1626"/>
      <c r="T10" s="1626"/>
      <c r="U10" s="1626"/>
      <c r="V10" s="1626"/>
      <c r="W10" s="1626"/>
      <c r="X10" s="1626"/>
      <c r="Y10" s="1626"/>
      <c r="Z10" s="1626"/>
      <c r="AA10" s="1626"/>
      <c r="AB10" s="1626"/>
      <c r="AC10" s="1626"/>
      <c r="AD10" s="1626"/>
      <c r="AE10" s="1626"/>
      <c r="AF10" s="1626"/>
      <c r="AG10" s="1626"/>
      <c r="AH10" s="1626"/>
      <c r="AI10" s="1626"/>
      <c r="AJ10" s="1626"/>
      <c r="AK10" s="1626"/>
      <c r="AL10" s="1626"/>
      <c r="AM10" s="1626"/>
      <c r="AN10" s="1626"/>
      <c r="AO10" s="1626"/>
      <c r="AP10" s="1626"/>
      <c r="AQ10" s="1626"/>
      <c r="AR10" s="1626"/>
      <c r="AS10" s="1626"/>
      <c r="AT10" s="1626"/>
      <c r="AU10" s="1626"/>
      <c r="AV10" s="1626"/>
      <c r="AW10" s="1626"/>
      <c r="AX10" s="1626"/>
      <c r="AY10" s="1626"/>
      <c r="AZ10" s="1626"/>
      <c r="BA10" s="1626"/>
      <c r="BB10" s="1626"/>
      <c r="BC10" s="1626"/>
      <c r="BD10" s="1626"/>
      <c r="BE10" s="1626"/>
      <c r="BF10" s="1626"/>
      <c r="BG10" s="1626"/>
      <c r="BH10" s="1626"/>
      <c r="BI10" s="1626"/>
      <c r="BJ10" s="1627"/>
      <c r="BK10" s="556" t="s">
        <v>283</v>
      </c>
      <c r="BL10" s="494"/>
      <c r="BM10" s="494"/>
      <c r="BN10" s="494"/>
      <c r="BO10" s="494"/>
      <c r="BP10" s="494"/>
      <c r="BQ10" s="494"/>
      <c r="BR10" s="494"/>
      <c r="BS10" s="494"/>
      <c r="BT10" s="952">
        <v>0</v>
      </c>
      <c r="BU10" s="953"/>
      <c r="BV10" s="953"/>
      <c r="BW10" s="953"/>
      <c r="BX10" s="953"/>
      <c r="BY10" s="953"/>
      <c r="BZ10" s="953"/>
      <c r="CA10" s="953"/>
      <c r="CB10" s="953"/>
      <c r="CC10" s="953"/>
      <c r="CD10" s="953"/>
      <c r="CE10" s="953"/>
      <c r="CF10" s="953"/>
      <c r="CG10" s="953"/>
      <c r="CH10" s="953"/>
      <c r="CI10" s="953"/>
      <c r="CJ10" s="953"/>
      <c r="CK10" s="953"/>
      <c r="CL10" s="953"/>
      <c r="CM10" s="953"/>
      <c r="CN10" s="953"/>
      <c r="CO10" s="953"/>
      <c r="CP10" s="953"/>
      <c r="CQ10" s="953"/>
      <c r="CR10" s="953"/>
      <c r="CS10" s="953"/>
      <c r="CT10" s="953"/>
      <c r="CU10" s="953"/>
      <c r="CV10" s="953"/>
      <c r="CW10" s="953"/>
      <c r="CX10" s="953"/>
      <c r="CY10" s="953"/>
      <c r="CZ10" s="953"/>
      <c r="DA10" s="953"/>
      <c r="DB10" s="953"/>
      <c r="DC10" s="953"/>
      <c r="DD10" s="953"/>
      <c r="DE10" s="953"/>
      <c r="DF10" s="953"/>
      <c r="DG10" s="953"/>
      <c r="DH10" s="953"/>
      <c r="DI10" s="953"/>
      <c r="DJ10" s="953"/>
      <c r="DK10" s="953"/>
      <c r="DL10" s="953"/>
      <c r="DM10" s="954"/>
      <c r="DN10" s="968">
        <v>0</v>
      </c>
      <c r="DO10" s="953"/>
      <c r="DP10" s="953"/>
      <c r="DQ10" s="953"/>
      <c r="DR10" s="953"/>
      <c r="DS10" s="953"/>
      <c r="DT10" s="953"/>
      <c r="DU10" s="953"/>
      <c r="DV10" s="953"/>
      <c r="DW10" s="953"/>
      <c r="DX10" s="953"/>
      <c r="DY10" s="953"/>
      <c r="DZ10" s="953"/>
      <c r="EA10" s="953"/>
      <c r="EB10" s="953"/>
      <c r="EC10" s="953"/>
      <c r="ED10" s="953"/>
      <c r="EE10" s="953"/>
      <c r="EF10" s="953"/>
      <c r="EG10" s="953"/>
      <c r="EH10" s="953"/>
      <c r="EI10" s="953"/>
      <c r="EJ10" s="953"/>
      <c r="EK10" s="953"/>
      <c r="EL10" s="953"/>
      <c r="EM10" s="953"/>
      <c r="EN10" s="953"/>
      <c r="EO10" s="953"/>
      <c r="EP10" s="953"/>
      <c r="EQ10" s="953"/>
      <c r="ER10" s="953"/>
      <c r="ES10" s="953"/>
      <c r="ET10" s="953"/>
      <c r="EU10" s="953"/>
      <c r="EV10" s="953"/>
      <c r="EW10" s="953"/>
      <c r="EX10" s="953"/>
      <c r="EY10" s="953"/>
      <c r="EZ10" s="953"/>
      <c r="FA10" s="953"/>
      <c r="FB10" s="953"/>
      <c r="FC10" s="953"/>
      <c r="FD10" s="953"/>
      <c r="FE10" s="953"/>
      <c r="FF10" s="953"/>
      <c r="FG10" s="1628"/>
    </row>
    <row r="11" spans="1:163" s="56" customFormat="1" ht="27" customHeight="1" x14ac:dyDescent="0.2">
      <c r="A11" s="75"/>
      <c r="B11" s="1626" t="s">
        <v>124</v>
      </c>
      <c r="C11" s="1626"/>
      <c r="D11" s="1626"/>
      <c r="E11" s="1626"/>
      <c r="F11" s="1626"/>
      <c r="G11" s="1626"/>
      <c r="H11" s="1626"/>
      <c r="I11" s="1626"/>
      <c r="J11" s="1626"/>
      <c r="K11" s="1626"/>
      <c r="L11" s="1626"/>
      <c r="M11" s="1626"/>
      <c r="N11" s="1626"/>
      <c r="O11" s="1626"/>
      <c r="P11" s="1626"/>
      <c r="Q11" s="1626"/>
      <c r="R11" s="1626"/>
      <c r="S11" s="1626"/>
      <c r="T11" s="1626"/>
      <c r="U11" s="1626"/>
      <c r="V11" s="1626"/>
      <c r="W11" s="1626"/>
      <c r="X11" s="1626"/>
      <c r="Y11" s="1626"/>
      <c r="Z11" s="1626"/>
      <c r="AA11" s="1626"/>
      <c r="AB11" s="1626"/>
      <c r="AC11" s="1626"/>
      <c r="AD11" s="1626"/>
      <c r="AE11" s="1626"/>
      <c r="AF11" s="1626"/>
      <c r="AG11" s="1626"/>
      <c r="AH11" s="1626"/>
      <c r="AI11" s="1626"/>
      <c r="AJ11" s="1626"/>
      <c r="AK11" s="1626"/>
      <c r="AL11" s="1626"/>
      <c r="AM11" s="1626"/>
      <c r="AN11" s="1626"/>
      <c r="AO11" s="1626"/>
      <c r="AP11" s="1626"/>
      <c r="AQ11" s="1626"/>
      <c r="AR11" s="1626"/>
      <c r="AS11" s="1626"/>
      <c r="AT11" s="1626"/>
      <c r="AU11" s="1626"/>
      <c r="AV11" s="1626"/>
      <c r="AW11" s="1626"/>
      <c r="AX11" s="1626"/>
      <c r="AY11" s="1626"/>
      <c r="AZ11" s="1626"/>
      <c r="BA11" s="1626"/>
      <c r="BB11" s="1626"/>
      <c r="BC11" s="1626"/>
      <c r="BD11" s="1626"/>
      <c r="BE11" s="1626"/>
      <c r="BF11" s="1626"/>
      <c r="BG11" s="1626"/>
      <c r="BH11" s="1626"/>
      <c r="BI11" s="1626"/>
      <c r="BJ11" s="1627"/>
      <c r="BK11" s="556" t="s">
        <v>284</v>
      </c>
      <c r="BL11" s="494"/>
      <c r="BM11" s="494"/>
      <c r="BN11" s="494"/>
      <c r="BO11" s="494"/>
      <c r="BP11" s="494"/>
      <c r="BQ11" s="494"/>
      <c r="BR11" s="494"/>
      <c r="BS11" s="494"/>
      <c r="BT11" s="952">
        <v>1812168</v>
      </c>
      <c r="BU11" s="953"/>
      <c r="BV11" s="953"/>
      <c r="BW11" s="953"/>
      <c r="BX11" s="953"/>
      <c r="BY11" s="953"/>
      <c r="BZ11" s="953"/>
      <c r="CA11" s="953"/>
      <c r="CB11" s="953"/>
      <c r="CC11" s="953"/>
      <c r="CD11" s="953"/>
      <c r="CE11" s="953"/>
      <c r="CF11" s="953"/>
      <c r="CG11" s="953"/>
      <c r="CH11" s="953"/>
      <c r="CI11" s="953"/>
      <c r="CJ11" s="953"/>
      <c r="CK11" s="953"/>
      <c r="CL11" s="953"/>
      <c r="CM11" s="953"/>
      <c r="CN11" s="953"/>
      <c r="CO11" s="953"/>
      <c r="CP11" s="953"/>
      <c r="CQ11" s="953"/>
      <c r="CR11" s="953"/>
      <c r="CS11" s="953"/>
      <c r="CT11" s="953"/>
      <c r="CU11" s="953"/>
      <c r="CV11" s="953"/>
      <c r="CW11" s="953"/>
      <c r="CX11" s="953"/>
      <c r="CY11" s="953"/>
      <c r="CZ11" s="953"/>
      <c r="DA11" s="953"/>
      <c r="DB11" s="953"/>
      <c r="DC11" s="953"/>
      <c r="DD11" s="953"/>
      <c r="DE11" s="953"/>
      <c r="DF11" s="953"/>
      <c r="DG11" s="953"/>
      <c r="DH11" s="953"/>
      <c r="DI11" s="953"/>
      <c r="DJ11" s="953"/>
      <c r="DK11" s="953"/>
      <c r="DL11" s="953"/>
      <c r="DM11" s="954"/>
      <c r="DN11" s="968">
        <v>2526264</v>
      </c>
      <c r="DO11" s="953"/>
      <c r="DP11" s="953"/>
      <c r="DQ11" s="953"/>
      <c r="DR11" s="953"/>
      <c r="DS11" s="953"/>
      <c r="DT11" s="953"/>
      <c r="DU11" s="953"/>
      <c r="DV11" s="953"/>
      <c r="DW11" s="953"/>
      <c r="DX11" s="953"/>
      <c r="DY11" s="953"/>
      <c r="DZ11" s="953"/>
      <c r="EA11" s="953"/>
      <c r="EB11" s="953"/>
      <c r="EC11" s="953"/>
      <c r="ED11" s="953"/>
      <c r="EE11" s="953"/>
      <c r="EF11" s="953"/>
      <c r="EG11" s="953"/>
      <c r="EH11" s="953"/>
      <c r="EI11" s="953"/>
      <c r="EJ11" s="953"/>
      <c r="EK11" s="953"/>
      <c r="EL11" s="953"/>
      <c r="EM11" s="953"/>
      <c r="EN11" s="953"/>
      <c r="EO11" s="953"/>
      <c r="EP11" s="953"/>
      <c r="EQ11" s="953"/>
      <c r="ER11" s="953"/>
      <c r="ES11" s="953"/>
      <c r="ET11" s="953"/>
      <c r="EU11" s="953"/>
      <c r="EV11" s="953"/>
      <c r="EW11" s="953"/>
      <c r="EX11" s="953"/>
      <c r="EY11" s="953"/>
      <c r="EZ11" s="953"/>
      <c r="FA11" s="953"/>
      <c r="FB11" s="953"/>
      <c r="FC11" s="953"/>
      <c r="FD11" s="953"/>
      <c r="FE11" s="953"/>
      <c r="FF11" s="953"/>
      <c r="FG11" s="1628"/>
    </row>
    <row r="12" spans="1:163" s="56" customFormat="1" ht="27" customHeight="1" x14ac:dyDescent="0.2">
      <c r="A12" s="75"/>
      <c r="B12" s="1626" t="s">
        <v>125</v>
      </c>
      <c r="C12" s="1626"/>
      <c r="D12" s="1626"/>
      <c r="E12" s="1626"/>
      <c r="F12" s="1626"/>
      <c r="G12" s="1626"/>
      <c r="H12" s="1626"/>
      <c r="I12" s="1626"/>
      <c r="J12" s="1626"/>
      <c r="K12" s="1626"/>
      <c r="L12" s="1626"/>
      <c r="M12" s="1626"/>
      <c r="N12" s="1626"/>
      <c r="O12" s="1626"/>
      <c r="P12" s="1626"/>
      <c r="Q12" s="1626"/>
      <c r="R12" s="1626"/>
      <c r="S12" s="1626"/>
      <c r="T12" s="1626"/>
      <c r="U12" s="1626"/>
      <c r="V12" s="1626"/>
      <c r="W12" s="1626"/>
      <c r="X12" s="1626"/>
      <c r="Y12" s="1626"/>
      <c r="Z12" s="1626"/>
      <c r="AA12" s="1626"/>
      <c r="AB12" s="1626"/>
      <c r="AC12" s="1626"/>
      <c r="AD12" s="1626"/>
      <c r="AE12" s="1626"/>
      <c r="AF12" s="1626"/>
      <c r="AG12" s="1626"/>
      <c r="AH12" s="1626"/>
      <c r="AI12" s="1626"/>
      <c r="AJ12" s="1626"/>
      <c r="AK12" s="1626"/>
      <c r="AL12" s="1626"/>
      <c r="AM12" s="1626"/>
      <c r="AN12" s="1626"/>
      <c r="AO12" s="1626"/>
      <c r="AP12" s="1626"/>
      <c r="AQ12" s="1626"/>
      <c r="AR12" s="1626"/>
      <c r="AS12" s="1626"/>
      <c r="AT12" s="1626"/>
      <c r="AU12" s="1626"/>
      <c r="AV12" s="1626"/>
      <c r="AW12" s="1626"/>
      <c r="AX12" s="1626"/>
      <c r="AY12" s="1626"/>
      <c r="AZ12" s="1626"/>
      <c r="BA12" s="1626"/>
      <c r="BB12" s="1626"/>
      <c r="BC12" s="1626"/>
      <c r="BD12" s="1626"/>
      <c r="BE12" s="1626"/>
      <c r="BF12" s="1626"/>
      <c r="BG12" s="1626"/>
      <c r="BH12" s="1626"/>
      <c r="BI12" s="1626"/>
      <c r="BJ12" s="1627"/>
      <c r="BK12" s="556"/>
      <c r="BL12" s="494"/>
      <c r="BM12" s="494"/>
      <c r="BN12" s="494"/>
      <c r="BO12" s="494"/>
      <c r="BP12" s="494"/>
      <c r="BQ12" s="494"/>
      <c r="BR12" s="494"/>
      <c r="BS12" s="494"/>
      <c r="BT12" s="952">
        <v>878052</v>
      </c>
      <c r="BU12" s="953"/>
      <c r="BV12" s="953"/>
      <c r="BW12" s="953"/>
      <c r="BX12" s="953"/>
      <c r="BY12" s="953"/>
      <c r="BZ12" s="953"/>
      <c r="CA12" s="953"/>
      <c r="CB12" s="953"/>
      <c r="CC12" s="953"/>
      <c r="CD12" s="953"/>
      <c r="CE12" s="953"/>
      <c r="CF12" s="953"/>
      <c r="CG12" s="953"/>
      <c r="CH12" s="953"/>
      <c r="CI12" s="953"/>
      <c r="CJ12" s="953"/>
      <c r="CK12" s="953"/>
      <c r="CL12" s="953"/>
      <c r="CM12" s="953"/>
      <c r="CN12" s="953"/>
      <c r="CO12" s="953"/>
      <c r="CP12" s="953"/>
      <c r="CQ12" s="953"/>
      <c r="CR12" s="953"/>
      <c r="CS12" s="953"/>
      <c r="CT12" s="953"/>
      <c r="CU12" s="953"/>
      <c r="CV12" s="953"/>
      <c r="CW12" s="953"/>
      <c r="CX12" s="953"/>
      <c r="CY12" s="953"/>
      <c r="CZ12" s="953"/>
      <c r="DA12" s="953"/>
      <c r="DB12" s="953"/>
      <c r="DC12" s="953"/>
      <c r="DD12" s="953"/>
      <c r="DE12" s="953"/>
      <c r="DF12" s="953"/>
      <c r="DG12" s="953"/>
      <c r="DH12" s="953"/>
      <c r="DI12" s="953"/>
      <c r="DJ12" s="953"/>
      <c r="DK12" s="953"/>
      <c r="DL12" s="953"/>
      <c r="DM12" s="954"/>
      <c r="DN12" s="968">
        <v>253192</v>
      </c>
      <c r="DO12" s="953"/>
      <c r="DP12" s="953"/>
      <c r="DQ12" s="953"/>
      <c r="DR12" s="953"/>
      <c r="DS12" s="953"/>
      <c r="DT12" s="953"/>
      <c r="DU12" s="953"/>
      <c r="DV12" s="953"/>
      <c r="DW12" s="953"/>
      <c r="DX12" s="953"/>
      <c r="DY12" s="953"/>
      <c r="DZ12" s="953"/>
      <c r="EA12" s="953"/>
      <c r="EB12" s="953"/>
      <c r="EC12" s="953"/>
      <c r="ED12" s="953"/>
      <c r="EE12" s="953"/>
      <c r="EF12" s="953"/>
      <c r="EG12" s="953"/>
      <c r="EH12" s="953"/>
      <c r="EI12" s="953"/>
      <c r="EJ12" s="953"/>
      <c r="EK12" s="953"/>
      <c r="EL12" s="953"/>
      <c r="EM12" s="953"/>
      <c r="EN12" s="953"/>
      <c r="EO12" s="953"/>
      <c r="EP12" s="953"/>
      <c r="EQ12" s="953"/>
      <c r="ER12" s="953"/>
      <c r="ES12" s="953"/>
      <c r="ET12" s="953"/>
      <c r="EU12" s="953"/>
      <c r="EV12" s="953"/>
      <c r="EW12" s="953"/>
      <c r="EX12" s="953"/>
      <c r="EY12" s="953"/>
      <c r="EZ12" s="953"/>
      <c r="FA12" s="953"/>
      <c r="FB12" s="953"/>
      <c r="FC12" s="953"/>
      <c r="FD12" s="953"/>
      <c r="FE12" s="953"/>
      <c r="FF12" s="953"/>
      <c r="FG12" s="1628"/>
    </row>
    <row r="13" spans="1:163" s="56" customFormat="1" ht="27" customHeight="1" x14ac:dyDescent="0.2">
      <c r="A13" s="75"/>
      <c r="B13" s="1626" t="s">
        <v>126</v>
      </c>
      <c r="C13" s="1626"/>
      <c r="D13" s="1626"/>
      <c r="E13" s="1626"/>
      <c r="F13" s="1626"/>
      <c r="G13" s="1626"/>
      <c r="H13" s="1626"/>
      <c r="I13" s="1626"/>
      <c r="J13" s="1626"/>
      <c r="K13" s="1626"/>
      <c r="L13" s="1626"/>
      <c r="M13" s="1626"/>
      <c r="N13" s="1626"/>
      <c r="O13" s="1626"/>
      <c r="P13" s="1626"/>
      <c r="Q13" s="1626"/>
      <c r="R13" s="1626"/>
      <c r="S13" s="1626"/>
      <c r="T13" s="1626"/>
      <c r="U13" s="1626"/>
      <c r="V13" s="1626"/>
      <c r="W13" s="1626"/>
      <c r="X13" s="1626"/>
      <c r="Y13" s="1626"/>
      <c r="Z13" s="1626"/>
      <c r="AA13" s="1626"/>
      <c r="AB13" s="1626"/>
      <c r="AC13" s="1626"/>
      <c r="AD13" s="1626"/>
      <c r="AE13" s="1626"/>
      <c r="AF13" s="1626"/>
      <c r="AG13" s="1626"/>
      <c r="AH13" s="1626"/>
      <c r="AI13" s="1626"/>
      <c r="AJ13" s="1626"/>
      <c r="AK13" s="1626"/>
      <c r="AL13" s="1626"/>
      <c r="AM13" s="1626"/>
      <c r="AN13" s="1626"/>
      <c r="AO13" s="1626"/>
      <c r="AP13" s="1626"/>
      <c r="AQ13" s="1626"/>
      <c r="AR13" s="1626"/>
      <c r="AS13" s="1626"/>
      <c r="AT13" s="1626"/>
      <c r="AU13" s="1626"/>
      <c r="AV13" s="1626"/>
      <c r="AW13" s="1626"/>
      <c r="AX13" s="1626"/>
      <c r="AY13" s="1626"/>
      <c r="AZ13" s="1626"/>
      <c r="BA13" s="1626"/>
      <c r="BB13" s="1626"/>
      <c r="BC13" s="1626"/>
      <c r="BD13" s="1626"/>
      <c r="BE13" s="1626"/>
      <c r="BF13" s="1626"/>
      <c r="BG13" s="1626"/>
      <c r="BH13" s="1626"/>
      <c r="BI13" s="1626"/>
      <c r="BJ13" s="1627"/>
      <c r="BK13" s="556"/>
      <c r="BL13" s="494"/>
      <c r="BM13" s="494"/>
      <c r="BN13" s="494"/>
      <c r="BO13" s="494"/>
      <c r="BP13" s="494"/>
      <c r="BQ13" s="494"/>
      <c r="BR13" s="494"/>
      <c r="BS13" s="494"/>
      <c r="BT13" s="952">
        <v>0</v>
      </c>
      <c r="BU13" s="953"/>
      <c r="BV13" s="953"/>
      <c r="BW13" s="953"/>
      <c r="BX13" s="953"/>
      <c r="BY13" s="953"/>
      <c r="BZ13" s="953"/>
      <c r="CA13" s="953"/>
      <c r="CB13" s="953"/>
      <c r="CC13" s="953"/>
      <c r="CD13" s="953"/>
      <c r="CE13" s="953"/>
      <c r="CF13" s="953"/>
      <c r="CG13" s="953"/>
      <c r="CH13" s="953"/>
      <c r="CI13" s="953"/>
      <c r="CJ13" s="953"/>
      <c r="CK13" s="953"/>
      <c r="CL13" s="953"/>
      <c r="CM13" s="953"/>
      <c r="CN13" s="953"/>
      <c r="CO13" s="953"/>
      <c r="CP13" s="953"/>
      <c r="CQ13" s="953"/>
      <c r="CR13" s="953"/>
      <c r="CS13" s="953"/>
      <c r="CT13" s="953"/>
      <c r="CU13" s="953"/>
      <c r="CV13" s="953"/>
      <c r="CW13" s="953"/>
      <c r="CX13" s="953"/>
      <c r="CY13" s="953"/>
      <c r="CZ13" s="953"/>
      <c r="DA13" s="953"/>
      <c r="DB13" s="953"/>
      <c r="DC13" s="953"/>
      <c r="DD13" s="953"/>
      <c r="DE13" s="953"/>
      <c r="DF13" s="953"/>
      <c r="DG13" s="953"/>
      <c r="DH13" s="953"/>
      <c r="DI13" s="953"/>
      <c r="DJ13" s="953"/>
      <c r="DK13" s="953"/>
      <c r="DL13" s="953"/>
      <c r="DM13" s="954"/>
      <c r="DN13" s="968">
        <v>0</v>
      </c>
      <c r="DO13" s="953"/>
      <c r="DP13" s="953"/>
      <c r="DQ13" s="953"/>
      <c r="DR13" s="953"/>
      <c r="DS13" s="953"/>
      <c r="DT13" s="953"/>
      <c r="DU13" s="953"/>
      <c r="DV13" s="953"/>
      <c r="DW13" s="953"/>
      <c r="DX13" s="953"/>
      <c r="DY13" s="953"/>
      <c r="DZ13" s="953"/>
      <c r="EA13" s="953"/>
      <c r="EB13" s="953"/>
      <c r="EC13" s="953"/>
      <c r="ED13" s="953"/>
      <c r="EE13" s="953"/>
      <c r="EF13" s="953"/>
      <c r="EG13" s="953"/>
      <c r="EH13" s="953"/>
      <c r="EI13" s="953"/>
      <c r="EJ13" s="953"/>
      <c r="EK13" s="953"/>
      <c r="EL13" s="953"/>
      <c r="EM13" s="953"/>
      <c r="EN13" s="953"/>
      <c r="EO13" s="953"/>
      <c r="EP13" s="953"/>
      <c r="EQ13" s="953"/>
      <c r="ER13" s="953"/>
      <c r="ES13" s="953"/>
      <c r="ET13" s="953"/>
      <c r="EU13" s="953"/>
      <c r="EV13" s="953"/>
      <c r="EW13" s="953"/>
      <c r="EX13" s="953"/>
      <c r="EY13" s="953"/>
      <c r="EZ13" s="953"/>
      <c r="FA13" s="953"/>
      <c r="FB13" s="953"/>
      <c r="FC13" s="953"/>
      <c r="FD13" s="953"/>
      <c r="FE13" s="953"/>
      <c r="FF13" s="953"/>
      <c r="FG13" s="1628"/>
    </row>
    <row r="14" spans="1:163" s="56" customFormat="1" ht="27" customHeight="1" x14ac:dyDescent="0.2">
      <c r="A14" s="75"/>
      <c r="B14" s="1626" t="s">
        <v>127</v>
      </c>
      <c r="C14" s="1626"/>
      <c r="D14" s="1626"/>
      <c r="E14" s="1626"/>
      <c r="F14" s="1626"/>
      <c r="G14" s="1626"/>
      <c r="H14" s="1626"/>
      <c r="I14" s="1626"/>
      <c r="J14" s="1626"/>
      <c r="K14" s="1626"/>
      <c r="L14" s="1626"/>
      <c r="M14" s="1626"/>
      <c r="N14" s="1626"/>
      <c r="O14" s="1626"/>
      <c r="P14" s="1626"/>
      <c r="Q14" s="1626"/>
      <c r="R14" s="1626"/>
      <c r="S14" s="1626"/>
      <c r="T14" s="1626"/>
      <c r="U14" s="1626"/>
      <c r="V14" s="1626"/>
      <c r="W14" s="1626"/>
      <c r="X14" s="1626"/>
      <c r="Y14" s="1626"/>
      <c r="Z14" s="1626"/>
      <c r="AA14" s="1626"/>
      <c r="AB14" s="1626"/>
      <c r="AC14" s="1626"/>
      <c r="AD14" s="1626"/>
      <c r="AE14" s="1626"/>
      <c r="AF14" s="1626"/>
      <c r="AG14" s="1626"/>
      <c r="AH14" s="1626"/>
      <c r="AI14" s="1626"/>
      <c r="AJ14" s="1626"/>
      <c r="AK14" s="1626"/>
      <c r="AL14" s="1626"/>
      <c r="AM14" s="1626"/>
      <c r="AN14" s="1626"/>
      <c r="AO14" s="1626"/>
      <c r="AP14" s="1626"/>
      <c r="AQ14" s="1626"/>
      <c r="AR14" s="1626"/>
      <c r="AS14" s="1626"/>
      <c r="AT14" s="1626"/>
      <c r="AU14" s="1626"/>
      <c r="AV14" s="1626"/>
      <c r="AW14" s="1626"/>
      <c r="AX14" s="1626"/>
      <c r="AY14" s="1626"/>
      <c r="AZ14" s="1626"/>
      <c r="BA14" s="1626"/>
      <c r="BB14" s="1626"/>
      <c r="BC14" s="1626"/>
      <c r="BD14" s="1626"/>
      <c r="BE14" s="1626"/>
      <c r="BF14" s="1626"/>
      <c r="BG14" s="1626"/>
      <c r="BH14" s="1626"/>
      <c r="BI14" s="1626"/>
      <c r="BJ14" s="1627"/>
      <c r="BK14" s="556"/>
      <c r="BL14" s="494"/>
      <c r="BM14" s="494"/>
      <c r="BN14" s="494"/>
      <c r="BO14" s="494"/>
      <c r="BP14" s="494"/>
      <c r="BQ14" s="494"/>
      <c r="BR14" s="494"/>
      <c r="BS14" s="494"/>
      <c r="BT14" s="952">
        <v>0</v>
      </c>
      <c r="BU14" s="953"/>
      <c r="BV14" s="953"/>
      <c r="BW14" s="953"/>
      <c r="BX14" s="953"/>
      <c r="BY14" s="953"/>
      <c r="BZ14" s="953"/>
      <c r="CA14" s="953"/>
      <c r="CB14" s="953"/>
      <c r="CC14" s="953"/>
      <c r="CD14" s="953"/>
      <c r="CE14" s="953"/>
      <c r="CF14" s="953"/>
      <c r="CG14" s="953"/>
      <c r="CH14" s="953"/>
      <c r="CI14" s="953"/>
      <c r="CJ14" s="953"/>
      <c r="CK14" s="953"/>
      <c r="CL14" s="953"/>
      <c r="CM14" s="953"/>
      <c r="CN14" s="953"/>
      <c r="CO14" s="953"/>
      <c r="CP14" s="953"/>
      <c r="CQ14" s="953"/>
      <c r="CR14" s="953"/>
      <c r="CS14" s="953"/>
      <c r="CT14" s="953"/>
      <c r="CU14" s="953"/>
      <c r="CV14" s="953"/>
      <c r="CW14" s="953"/>
      <c r="CX14" s="953"/>
      <c r="CY14" s="953"/>
      <c r="CZ14" s="953"/>
      <c r="DA14" s="953"/>
      <c r="DB14" s="953"/>
      <c r="DC14" s="953"/>
      <c r="DD14" s="953"/>
      <c r="DE14" s="953"/>
      <c r="DF14" s="953"/>
      <c r="DG14" s="953"/>
      <c r="DH14" s="953"/>
      <c r="DI14" s="953"/>
      <c r="DJ14" s="953"/>
      <c r="DK14" s="953"/>
      <c r="DL14" s="953"/>
      <c r="DM14" s="954"/>
      <c r="DN14" s="968">
        <v>0</v>
      </c>
      <c r="DO14" s="953"/>
      <c r="DP14" s="953"/>
      <c r="DQ14" s="953"/>
      <c r="DR14" s="953"/>
      <c r="DS14" s="953"/>
      <c r="DT14" s="953"/>
      <c r="DU14" s="953"/>
      <c r="DV14" s="953"/>
      <c r="DW14" s="953"/>
      <c r="DX14" s="953"/>
      <c r="DY14" s="953"/>
      <c r="DZ14" s="953"/>
      <c r="EA14" s="953"/>
      <c r="EB14" s="953"/>
      <c r="EC14" s="953"/>
      <c r="ED14" s="953"/>
      <c r="EE14" s="953"/>
      <c r="EF14" s="953"/>
      <c r="EG14" s="953"/>
      <c r="EH14" s="953"/>
      <c r="EI14" s="953"/>
      <c r="EJ14" s="953"/>
      <c r="EK14" s="953"/>
      <c r="EL14" s="953"/>
      <c r="EM14" s="953"/>
      <c r="EN14" s="953"/>
      <c r="EO14" s="953"/>
      <c r="EP14" s="953"/>
      <c r="EQ14" s="953"/>
      <c r="ER14" s="953"/>
      <c r="ES14" s="953"/>
      <c r="ET14" s="953"/>
      <c r="EU14" s="953"/>
      <c r="EV14" s="953"/>
      <c r="EW14" s="953"/>
      <c r="EX14" s="953"/>
      <c r="EY14" s="953"/>
      <c r="EZ14" s="953"/>
      <c r="FA14" s="953"/>
      <c r="FB14" s="953"/>
      <c r="FC14" s="953"/>
      <c r="FD14" s="953"/>
      <c r="FE14" s="953"/>
      <c r="FF14" s="953"/>
      <c r="FG14" s="1628"/>
    </row>
    <row r="15" spans="1:163" s="56" customFormat="1" ht="27" customHeight="1" x14ac:dyDescent="0.2">
      <c r="A15" s="75"/>
      <c r="B15" s="1626" t="s">
        <v>128</v>
      </c>
      <c r="C15" s="1626"/>
      <c r="D15" s="1626"/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1626"/>
      <c r="AM15" s="1626"/>
      <c r="AN15" s="1626"/>
      <c r="AO15" s="1626"/>
      <c r="AP15" s="1626"/>
      <c r="AQ15" s="1626"/>
      <c r="AR15" s="1626"/>
      <c r="AS15" s="1626"/>
      <c r="AT15" s="1626"/>
      <c r="AU15" s="1626"/>
      <c r="AV15" s="1626"/>
      <c r="AW15" s="1626"/>
      <c r="AX15" s="1626"/>
      <c r="AY15" s="1626"/>
      <c r="AZ15" s="1626"/>
      <c r="BA15" s="1626"/>
      <c r="BB15" s="1626"/>
      <c r="BC15" s="1626"/>
      <c r="BD15" s="1626"/>
      <c r="BE15" s="1626"/>
      <c r="BF15" s="1626"/>
      <c r="BG15" s="1626"/>
      <c r="BH15" s="1626"/>
      <c r="BI15" s="1626"/>
      <c r="BJ15" s="1627"/>
      <c r="BK15" s="556"/>
      <c r="BL15" s="494"/>
      <c r="BM15" s="494"/>
      <c r="BN15" s="494"/>
      <c r="BO15" s="494"/>
      <c r="BP15" s="494"/>
      <c r="BQ15" s="494"/>
      <c r="BR15" s="494"/>
      <c r="BS15" s="494"/>
      <c r="BT15" s="952">
        <v>0</v>
      </c>
      <c r="BU15" s="953"/>
      <c r="BV15" s="953"/>
      <c r="BW15" s="953"/>
      <c r="BX15" s="953"/>
      <c r="BY15" s="953"/>
      <c r="BZ15" s="953"/>
      <c r="CA15" s="953"/>
      <c r="CB15" s="953"/>
      <c r="CC15" s="953"/>
      <c r="CD15" s="953"/>
      <c r="CE15" s="953"/>
      <c r="CF15" s="953"/>
      <c r="CG15" s="953"/>
      <c r="CH15" s="953"/>
      <c r="CI15" s="953"/>
      <c r="CJ15" s="953"/>
      <c r="CK15" s="953"/>
      <c r="CL15" s="953"/>
      <c r="CM15" s="953"/>
      <c r="CN15" s="953"/>
      <c r="CO15" s="953"/>
      <c r="CP15" s="953"/>
      <c r="CQ15" s="953"/>
      <c r="CR15" s="953"/>
      <c r="CS15" s="953"/>
      <c r="CT15" s="953"/>
      <c r="CU15" s="953"/>
      <c r="CV15" s="953"/>
      <c r="CW15" s="953"/>
      <c r="CX15" s="953"/>
      <c r="CY15" s="953"/>
      <c r="CZ15" s="953"/>
      <c r="DA15" s="953"/>
      <c r="DB15" s="953"/>
      <c r="DC15" s="953"/>
      <c r="DD15" s="953"/>
      <c r="DE15" s="953"/>
      <c r="DF15" s="953"/>
      <c r="DG15" s="953"/>
      <c r="DH15" s="953"/>
      <c r="DI15" s="953"/>
      <c r="DJ15" s="953"/>
      <c r="DK15" s="953"/>
      <c r="DL15" s="953"/>
      <c r="DM15" s="954"/>
      <c r="DN15" s="968">
        <v>0</v>
      </c>
      <c r="DO15" s="953"/>
      <c r="DP15" s="953"/>
      <c r="DQ15" s="953"/>
      <c r="DR15" s="953"/>
      <c r="DS15" s="953"/>
      <c r="DT15" s="953"/>
      <c r="DU15" s="953"/>
      <c r="DV15" s="953"/>
      <c r="DW15" s="953"/>
      <c r="DX15" s="953"/>
      <c r="DY15" s="953"/>
      <c r="DZ15" s="953"/>
      <c r="EA15" s="953"/>
      <c r="EB15" s="953"/>
      <c r="EC15" s="953"/>
      <c r="ED15" s="953"/>
      <c r="EE15" s="953"/>
      <c r="EF15" s="953"/>
      <c r="EG15" s="953"/>
      <c r="EH15" s="953"/>
      <c r="EI15" s="953"/>
      <c r="EJ15" s="953"/>
      <c r="EK15" s="953"/>
      <c r="EL15" s="953"/>
      <c r="EM15" s="953"/>
      <c r="EN15" s="953"/>
      <c r="EO15" s="953"/>
      <c r="EP15" s="953"/>
      <c r="EQ15" s="953"/>
      <c r="ER15" s="953"/>
      <c r="ES15" s="953"/>
      <c r="ET15" s="953"/>
      <c r="EU15" s="953"/>
      <c r="EV15" s="953"/>
      <c r="EW15" s="953"/>
      <c r="EX15" s="953"/>
      <c r="EY15" s="953"/>
      <c r="EZ15" s="953"/>
      <c r="FA15" s="953"/>
      <c r="FB15" s="953"/>
      <c r="FC15" s="953"/>
      <c r="FD15" s="953"/>
      <c r="FE15" s="953"/>
      <c r="FF15" s="953"/>
      <c r="FG15" s="1628"/>
    </row>
    <row r="16" spans="1:163" s="56" customFormat="1" ht="15" customHeight="1" x14ac:dyDescent="0.2">
      <c r="A16" s="96"/>
      <c r="B16" s="1597" t="s">
        <v>60</v>
      </c>
      <c r="C16" s="1597"/>
      <c r="D16" s="1597"/>
      <c r="E16" s="1597"/>
      <c r="F16" s="1597"/>
      <c r="G16" s="1597"/>
      <c r="H16" s="1597"/>
      <c r="I16" s="1597"/>
      <c r="J16" s="1597"/>
      <c r="K16" s="1597"/>
      <c r="L16" s="1597"/>
      <c r="M16" s="1597"/>
      <c r="N16" s="1597"/>
      <c r="O16" s="1597"/>
      <c r="P16" s="1597"/>
      <c r="Q16" s="1597"/>
      <c r="R16" s="1597"/>
      <c r="S16" s="1597"/>
      <c r="T16" s="1597"/>
      <c r="U16" s="1597"/>
      <c r="V16" s="1597"/>
      <c r="W16" s="1597"/>
      <c r="X16" s="1597"/>
      <c r="Y16" s="1597"/>
      <c r="Z16" s="1597"/>
      <c r="AA16" s="1597"/>
      <c r="AB16" s="1597"/>
      <c r="AC16" s="1597"/>
      <c r="AD16" s="1597"/>
      <c r="AE16" s="1597"/>
      <c r="AF16" s="1597"/>
      <c r="AG16" s="1597"/>
      <c r="AH16" s="1597"/>
      <c r="AI16" s="1597"/>
      <c r="AJ16" s="1597"/>
      <c r="AK16" s="1597"/>
      <c r="AL16" s="1597"/>
      <c r="AM16" s="1597"/>
      <c r="AN16" s="1597"/>
      <c r="AO16" s="1597"/>
      <c r="AP16" s="1597"/>
      <c r="AQ16" s="1597"/>
      <c r="AR16" s="1597"/>
      <c r="AS16" s="1597"/>
      <c r="AT16" s="1597"/>
      <c r="AU16" s="1597"/>
      <c r="AV16" s="1597"/>
      <c r="AW16" s="1597"/>
      <c r="AX16" s="1597"/>
      <c r="AY16" s="1597"/>
      <c r="AZ16" s="1597"/>
      <c r="BA16" s="1597"/>
      <c r="BB16" s="1597"/>
      <c r="BC16" s="1597"/>
      <c r="BD16" s="1597"/>
      <c r="BE16" s="1597"/>
      <c r="BF16" s="1597"/>
      <c r="BG16" s="1597"/>
      <c r="BH16" s="1597"/>
      <c r="BI16" s="1597"/>
      <c r="BJ16" s="1629"/>
      <c r="BK16" s="556">
        <v>5905</v>
      </c>
      <c r="BL16" s="494"/>
      <c r="BM16" s="494"/>
      <c r="BN16" s="494"/>
      <c r="BO16" s="494"/>
      <c r="BP16" s="494"/>
      <c r="BQ16" s="494"/>
      <c r="BR16" s="494"/>
      <c r="BS16" s="494"/>
      <c r="BT16" s="1630">
        <v>0</v>
      </c>
      <c r="BU16" s="1631"/>
      <c r="BV16" s="1631"/>
      <c r="BW16" s="1631"/>
      <c r="BX16" s="1631"/>
      <c r="BY16" s="1631"/>
      <c r="BZ16" s="1631"/>
      <c r="CA16" s="1631"/>
      <c r="CB16" s="1631"/>
      <c r="CC16" s="1631"/>
      <c r="CD16" s="1631"/>
      <c r="CE16" s="1631"/>
      <c r="CF16" s="1631"/>
      <c r="CG16" s="1631"/>
      <c r="CH16" s="1631"/>
      <c r="CI16" s="1631"/>
      <c r="CJ16" s="1631"/>
      <c r="CK16" s="1631"/>
      <c r="CL16" s="1631"/>
      <c r="CM16" s="1631"/>
      <c r="CN16" s="1631"/>
      <c r="CO16" s="1631"/>
      <c r="CP16" s="1631"/>
      <c r="CQ16" s="1631"/>
      <c r="CR16" s="1631"/>
      <c r="CS16" s="1631"/>
      <c r="CT16" s="1631"/>
      <c r="CU16" s="1631"/>
      <c r="CV16" s="1631"/>
      <c r="CW16" s="1631"/>
      <c r="CX16" s="1631"/>
      <c r="CY16" s="1631"/>
      <c r="CZ16" s="1631"/>
      <c r="DA16" s="1631"/>
      <c r="DB16" s="1631"/>
      <c r="DC16" s="1631"/>
      <c r="DD16" s="1631"/>
      <c r="DE16" s="1631"/>
      <c r="DF16" s="1631"/>
      <c r="DG16" s="1631"/>
      <c r="DH16" s="1631"/>
      <c r="DI16" s="1631"/>
      <c r="DJ16" s="1631"/>
      <c r="DK16" s="1631"/>
      <c r="DL16" s="1631"/>
      <c r="DM16" s="1632"/>
      <c r="DN16" s="1633">
        <v>0</v>
      </c>
      <c r="DO16" s="1631"/>
      <c r="DP16" s="1631"/>
      <c r="DQ16" s="1631"/>
      <c r="DR16" s="1631"/>
      <c r="DS16" s="1631"/>
      <c r="DT16" s="1631"/>
      <c r="DU16" s="1631"/>
      <c r="DV16" s="1631"/>
      <c r="DW16" s="1631"/>
      <c r="DX16" s="1631"/>
      <c r="DY16" s="1631"/>
      <c r="DZ16" s="1631"/>
      <c r="EA16" s="1631"/>
      <c r="EB16" s="1631"/>
      <c r="EC16" s="1631"/>
      <c r="ED16" s="1631"/>
      <c r="EE16" s="1631"/>
      <c r="EF16" s="1631"/>
      <c r="EG16" s="1631"/>
      <c r="EH16" s="1631"/>
      <c r="EI16" s="1631"/>
      <c r="EJ16" s="1631"/>
      <c r="EK16" s="1631"/>
      <c r="EL16" s="1631"/>
      <c r="EM16" s="1631"/>
      <c r="EN16" s="1631"/>
      <c r="EO16" s="1631"/>
      <c r="EP16" s="1631"/>
      <c r="EQ16" s="1631"/>
      <c r="ER16" s="1631"/>
      <c r="ES16" s="1631"/>
      <c r="ET16" s="1631"/>
      <c r="EU16" s="1631"/>
      <c r="EV16" s="1631"/>
      <c r="EW16" s="1631"/>
      <c r="EX16" s="1631"/>
      <c r="EY16" s="1631"/>
      <c r="EZ16" s="1631"/>
      <c r="FA16" s="1631"/>
      <c r="FB16" s="1631"/>
      <c r="FC16" s="1631"/>
      <c r="FD16" s="1631"/>
      <c r="FE16" s="1631"/>
      <c r="FF16" s="1631"/>
      <c r="FG16" s="1634"/>
    </row>
    <row r="17" spans="1:163" s="56" customFormat="1" ht="15" customHeight="1" thickBot="1" x14ac:dyDescent="0.25">
      <c r="A17" s="75"/>
      <c r="B17" s="1611"/>
      <c r="C17" s="1611"/>
      <c r="D17" s="1611"/>
      <c r="E17" s="1611"/>
      <c r="F17" s="1611"/>
      <c r="G17" s="1611"/>
      <c r="H17" s="1611"/>
      <c r="I17" s="1611"/>
      <c r="J17" s="1611"/>
      <c r="K17" s="1611"/>
      <c r="L17" s="1611"/>
      <c r="M17" s="1611"/>
      <c r="N17" s="1611"/>
      <c r="O17" s="1611"/>
      <c r="P17" s="1611"/>
      <c r="Q17" s="1611"/>
      <c r="R17" s="1611"/>
      <c r="S17" s="1611"/>
      <c r="T17" s="1611"/>
      <c r="U17" s="1611"/>
      <c r="V17" s="1611"/>
      <c r="W17" s="1611"/>
      <c r="X17" s="1611"/>
      <c r="Y17" s="1611"/>
      <c r="Z17" s="1611"/>
      <c r="AA17" s="1611"/>
      <c r="AB17" s="1611"/>
      <c r="AC17" s="1611"/>
      <c r="AD17" s="1611"/>
      <c r="AE17" s="1611"/>
      <c r="AF17" s="1611"/>
      <c r="AG17" s="1611"/>
      <c r="AH17" s="1611"/>
      <c r="AI17" s="1611"/>
      <c r="AJ17" s="1611"/>
      <c r="AK17" s="1611"/>
      <c r="AL17" s="1611"/>
      <c r="AM17" s="1611"/>
      <c r="AN17" s="1611"/>
      <c r="AO17" s="1611"/>
      <c r="AP17" s="1611"/>
      <c r="AQ17" s="1611"/>
      <c r="AR17" s="1611"/>
      <c r="AS17" s="1611"/>
      <c r="AT17" s="1611"/>
      <c r="AU17" s="1611"/>
      <c r="AV17" s="1611"/>
      <c r="AW17" s="1611"/>
      <c r="AX17" s="1611"/>
      <c r="AY17" s="1611"/>
      <c r="AZ17" s="1611"/>
      <c r="BA17" s="1611"/>
      <c r="BB17" s="1611"/>
      <c r="BC17" s="1611"/>
      <c r="BD17" s="1611"/>
      <c r="BE17" s="1611"/>
      <c r="BF17" s="1611"/>
      <c r="BG17" s="1611"/>
      <c r="BH17" s="1611"/>
      <c r="BI17" s="1611"/>
      <c r="BJ17" s="1612"/>
      <c r="BK17" s="556"/>
      <c r="BL17" s="494"/>
      <c r="BM17" s="494"/>
      <c r="BN17" s="494"/>
      <c r="BO17" s="494"/>
      <c r="BP17" s="494"/>
      <c r="BQ17" s="494"/>
      <c r="BR17" s="494"/>
      <c r="BS17" s="494"/>
      <c r="BT17" s="1613"/>
      <c r="BU17" s="1614"/>
      <c r="BV17" s="1614"/>
      <c r="BW17" s="1614"/>
      <c r="BX17" s="1614"/>
      <c r="BY17" s="1614"/>
      <c r="BZ17" s="1614"/>
      <c r="CA17" s="1614"/>
      <c r="CB17" s="1614"/>
      <c r="CC17" s="1614"/>
      <c r="CD17" s="1614"/>
      <c r="CE17" s="1614"/>
      <c r="CF17" s="1614"/>
      <c r="CG17" s="1614"/>
      <c r="CH17" s="1614"/>
      <c r="CI17" s="1614"/>
      <c r="CJ17" s="1614"/>
      <c r="CK17" s="1614"/>
      <c r="CL17" s="1614"/>
      <c r="CM17" s="1614"/>
      <c r="CN17" s="1614"/>
      <c r="CO17" s="1614"/>
      <c r="CP17" s="1614"/>
      <c r="CQ17" s="1614"/>
      <c r="CR17" s="1614"/>
      <c r="CS17" s="1614"/>
      <c r="CT17" s="1614"/>
      <c r="CU17" s="1614"/>
      <c r="CV17" s="1614"/>
      <c r="CW17" s="1614"/>
      <c r="CX17" s="1614"/>
      <c r="CY17" s="1614"/>
      <c r="CZ17" s="1614"/>
      <c r="DA17" s="1614"/>
      <c r="DB17" s="1614"/>
      <c r="DC17" s="1614"/>
      <c r="DD17" s="1614"/>
      <c r="DE17" s="1614"/>
      <c r="DF17" s="1614"/>
      <c r="DG17" s="1614"/>
      <c r="DH17" s="1614"/>
      <c r="DI17" s="1614"/>
      <c r="DJ17" s="1614"/>
      <c r="DK17" s="1614"/>
      <c r="DL17" s="1614"/>
      <c r="DM17" s="1615"/>
      <c r="DN17" s="1616"/>
      <c r="DO17" s="1614"/>
      <c r="DP17" s="1614"/>
      <c r="DQ17" s="1614"/>
      <c r="DR17" s="1614"/>
      <c r="DS17" s="1614"/>
      <c r="DT17" s="1614"/>
      <c r="DU17" s="1614"/>
      <c r="DV17" s="1614"/>
      <c r="DW17" s="1614"/>
      <c r="DX17" s="1614"/>
      <c r="DY17" s="1614"/>
      <c r="DZ17" s="1614"/>
      <c r="EA17" s="1614"/>
      <c r="EB17" s="1614"/>
      <c r="EC17" s="1614"/>
      <c r="ED17" s="1614"/>
      <c r="EE17" s="1614"/>
      <c r="EF17" s="1614"/>
      <c r="EG17" s="1614"/>
      <c r="EH17" s="1614"/>
      <c r="EI17" s="1614"/>
      <c r="EJ17" s="1614"/>
      <c r="EK17" s="1614"/>
      <c r="EL17" s="1614"/>
      <c r="EM17" s="1614"/>
      <c r="EN17" s="1614"/>
      <c r="EO17" s="1614"/>
      <c r="EP17" s="1614"/>
      <c r="EQ17" s="1614"/>
      <c r="ER17" s="1614"/>
      <c r="ES17" s="1614"/>
      <c r="ET17" s="1614"/>
      <c r="EU17" s="1614"/>
      <c r="EV17" s="1614"/>
      <c r="EW17" s="1614"/>
      <c r="EX17" s="1614"/>
      <c r="EY17" s="1614"/>
      <c r="EZ17" s="1614"/>
      <c r="FA17" s="1614"/>
      <c r="FB17" s="1614"/>
      <c r="FC17" s="1614"/>
      <c r="FD17" s="1614"/>
      <c r="FE17" s="1614"/>
      <c r="FF17" s="1614"/>
      <c r="FG17" s="1617"/>
    </row>
    <row r="18" spans="1:163" s="55" customFormat="1" ht="21" customHeight="1" thickBot="1" x14ac:dyDescent="0.3">
      <c r="A18" s="25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97"/>
      <c r="BK18" s="270"/>
      <c r="BL18" s="271"/>
      <c r="BM18" s="271"/>
      <c r="BN18" s="271"/>
      <c r="BO18" s="271"/>
      <c r="BP18" s="271"/>
      <c r="BQ18" s="271"/>
      <c r="BR18" s="271"/>
      <c r="BS18" s="272"/>
      <c r="BT18" s="1618" t="s">
        <v>17</v>
      </c>
      <c r="BU18" s="1619"/>
      <c r="BV18" s="1619"/>
      <c r="BW18" s="1619"/>
      <c r="BX18" s="1619"/>
      <c r="BY18" s="1619"/>
      <c r="BZ18" s="1619"/>
      <c r="CA18" s="1619"/>
      <c r="CB18" s="1619"/>
      <c r="CC18" s="1619"/>
      <c r="CD18" s="1619"/>
      <c r="CE18" s="1619"/>
      <c r="CF18" s="1619"/>
      <c r="CG18" s="1619"/>
      <c r="CH18" s="1619"/>
      <c r="CI18" s="1619"/>
      <c r="CJ18" s="1619"/>
      <c r="CK18" s="1619"/>
      <c r="CL18" s="1619"/>
      <c r="CM18" s="1619"/>
      <c r="CN18" s="1619"/>
      <c r="CO18" s="1619"/>
      <c r="CP18" s="1620"/>
      <c r="CQ18" s="1621" t="s">
        <v>61</v>
      </c>
      <c r="CR18" s="1619"/>
      <c r="CS18" s="1619"/>
      <c r="CT18" s="1619"/>
      <c r="CU18" s="1619"/>
      <c r="CV18" s="1619"/>
      <c r="CW18" s="1619"/>
      <c r="CX18" s="1619"/>
      <c r="CY18" s="1619"/>
      <c r="CZ18" s="1619"/>
      <c r="DA18" s="1619"/>
      <c r="DB18" s="1619"/>
      <c r="DC18" s="1619"/>
      <c r="DD18" s="1619"/>
      <c r="DE18" s="1619"/>
      <c r="DF18" s="1619"/>
      <c r="DG18" s="1619"/>
      <c r="DH18" s="1619"/>
      <c r="DI18" s="1619"/>
      <c r="DJ18" s="1619"/>
      <c r="DK18" s="1619"/>
      <c r="DL18" s="1619"/>
      <c r="DM18" s="1620"/>
      <c r="DN18" s="1622" t="s">
        <v>62</v>
      </c>
      <c r="DO18" s="1623"/>
      <c r="DP18" s="1623"/>
      <c r="DQ18" s="1623"/>
      <c r="DR18" s="1623"/>
      <c r="DS18" s="1623"/>
      <c r="DT18" s="1623"/>
      <c r="DU18" s="1623"/>
      <c r="DV18" s="1623"/>
      <c r="DW18" s="1623"/>
      <c r="DX18" s="1623"/>
      <c r="DY18" s="1623"/>
      <c r="DZ18" s="1623"/>
      <c r="EA18" s="1623"/>
      <c r="EB18" s="1623"/>
      <c r="EC18" s="1623"/>
      <c r="ED18" s="1623"/>
      <c r="EE18" s="1623"/>
      <c r="EF18" s="1623"/>
      <c r="EG18" s="1623"/>
      <c r="EH18" s="1623"/>
      <c r="EI18" s="1623"/>
      <c r="EJ18" s="1624"/>
      <c r="EK18" s="1621" t="s">
        <v>63</v>
      </c>
      <c r="EL18" s="1619"/>
      <c r="EM18" s="1619"/>
      <c r="EN18" s="1619"/>
      <c r="EO18" s="1619"/>
      <c r="EP18" s="1619"/>
      <c r="EQ18" s="1619"/>
      <c r="ER18" s="1619"/>
      <c r="ES18" s="1619"/>
      <c r="ET18" s="1619"/>
      <c r="EU18" s="1619"/>
      <c r="EV18" s="1619"/>
      <c r="EW18" s="1619"/>
      <c r="EX18" s="1619"/>
      <c r="EY18" s="1619"/>
      <c r="EZ18" s="1619"/>
      <c r="FA18" s="1619"/>
      <c r="FB18" s="1619"/>
      <c r="FC18" s="1619"/>
      <c r="FD18" s="1619"/>
      <c r="FE18" s="1619"/>
      <c r="FF18" s="1619"/>
      <c r="FG18" s="1625"/>
    </row>
    <row r="19" spans="1:163" s="56" customFormat="1" ht="27" customHeight="1" x14ac:dyDescent="0.2">
      <c r="A19" s="22"/>
      <c r="B19" s="1607" t="s">
        <v>64</v>
      </c>
      <c r="C19" s="1607"/>
      <c r="D19" s="1607"/>
      <c r="E19" s="1607"/>
      <c r="F19" s="1607"/>
      <c r="G19" s="1607"/>
      <c r="H19" s="1607"/>
      <c r="I19" s="1607"/>
      <c r="J19" s="1607"/>
      <c r="K19" s="1607"/>
      <c r="L19" s="1607"/>
      <c r="M19" s="1607"/>
      <c r="N19" s="1607"/>
      <c r="O19" s="1607"/>
      <c r="P19" s="1607"/>
      <c r="Q19" s="1607"/>
      <c r="R19" s="1607"/>
      <c r="S19" s="1607"/>
      <c r="T19" s="1607"/>
      <c r="U19" s="1607"/>
      <c r="V19" s="1607"/>
      <c r="W19" s="1607"/>
      <c r="X19" s="1607"/>
      <c r="Y19" s="1607"/>
      <c r="Z19" s="1607"/>
      <c r="AA19" s="1607"/>
      <c r="AB19" s="1607"/>
      <c r="AC19" s="1607"/>
      <c r="AD19" s="1607"/>
      <c r="AE19" s="1607"/>
      <c r="AF19" s="1607"/>
      <c r="AG19" s="1607"/>
      <c r="AH19" s="1607"/>
      <c r="AI19" s="1607"/>
      <c r="AJ19" s="1607"/>
      <c r="AK19" s="1607"/>
      <c r="AL19" s="1607"/>
      <c r="AM19" s="485">
        <v>20</v>
      </c>
      <c r="AN19" s="485"/>
      <c r="AO19" s="485"/>
      <c r="AP19" s="485"/>
      <c r="AQ19" s="484" t="s">
        <v>303</v>
      </c>
      <c r="AR19" s="484"/>
      <c r="AS19" s="484"/>
      <c r="AT19" s="484"/>
      <c r="AU19" s="484"/>
      <c r="AV19" s="484"/>
      <c r="AW19" s="1607" t="s">
        <v>0</v>
      </c>
      <c r="AX19" s="1607"/>
      <c r="AY19" s="1607"/>
      <c r="AZ19" s="1607"/>
      <c r="BA19" s="21"/>
      <c r="BB19" s="21"/>
      <c r="BC19" s="21"/>
      <c r="BD19" s="21"/>
      <c r="BE19" s="21"/>
      <c r="BF19" s="21"/>
      <c r="BG19" s="21"/>
      <c r="BH19" s="21"/>
      <c r="BI19" s="21"/>
      <c r="BJ19" s="23"/>
      <c r="BK19" s="563">
        <v>5910</v>
      </c>
      <c r="BL19" s="558"/>
      <c r="BM19" s="558"/>
      <c r="BN19" s="558"/>
      <c r="BO19" s="558"/>
      <c r="BP19" s="558"/>
      <c r="BQ19" s="558"/>
      <c r="BR19" s="558"/>
      <c r="BS19" s="558"/>
      <c r="BT19" s="1610" t="str">
        <f>BT23</f>
        <v>603456</v>
      </c>
      <c r="BU19" s="1604"/>
      <c r="BV19" s="1604"/>
      <c r="BW19" s="1604"/>
      <c r="BX19" s="1604"/>
      <c r="BY19" s="1604"/>
      <c r="BZ19" s="1604"/>
      <c r="CA19" s="1604"/>
      <c r="CB19" s="1604"/>
      <c r="CC19" s="1604"/>
      <c r="CD19" s="1604"/>
      <c r="CE19" s="1604"/>
      <c r="CF19" s="1604"/>
      <c r="CG19" s="1604"/>
      <c r="CH19" s="1604"/>
      <c r="CI19" s="1604"/>
      <c r="CJ19" s="1604"/>
      <c r="CK19" s="1604"/>
      <c r="CL19" s="1604"/>
      <c r="CM19" s="1604"/>
      <c r="CN19" s="1604"/>
      <c r="CO19" s="1604"/>
      <c r="CP19" s="1605"/>
      <c r="CQ19" s="1603">
        <f>CQ23</f>
        <v>0</v>
      </c>
      <c r="CR19" s="1604"/>
      <c r="CS19" s="1604"/>
      <c r="CT19" s="1604"/>
      <c r="CU19" s="1604"/>
      <c r="CV19" s="1604"/>
      <c r="CW19" s="1604"/>
      <c r="CX19" s="1604"/>
      <c r="CY19" s="1604"/>
      <c r="CZ19" s="1604"/>
      <c r="DA19" s="1604"/>
      <c r="DB19" s="1604"/>
      <c r="DC19" s="1604"/>
      <c r="DD19" s="1604"/>
      <c r="DE19" s="1604"/>
      <c r="DF19" s="1604"/>
      <c r="DG19" s="1604"/>
      <c r="DH19" s="1604"/>
      <c r="DI19" s="1604"/>
      <c r="DJ19" s="1604"/>
      <c r="DK19" s="1604"/>
      <c r="DL19" s="1604"/>
      <c r="DM19" s="1605"/>
      <c r="DN19" s="1603" t="str">
        <f>DN23</f>
        <v>(120691)</v>
      </c>
      <c r="DO19" s="1604"/>
      <c r="DP19" s="1604"/>
      <c r="DQ19" s="1604"/>
      <c r="DR19" s="1604"/>
      <c r="DS19" s="1604"/>
      <c r="DT19" s="1604"/>
      <c r="DU19" s="1604"/>
      <c r="DV19" s="1604"/>
      <c r="DW19" s="1604"/>
      <c r="DX19" s="1604"/>
      <c r="DY19" s="1604"/>
      <c r="DZ19" s="1604"/>
      <c r="EA19" s="1604"/>
      <c r="EB19" s="1604"/>
      <c r="EC19" s="1604"/>
      <c r="ED19" s="1604"/>
      <c r="EE19" s="1604"/>
      <c r="EF19" s="1604"/>
      <c r="EG19" s="1604"/>
      <c r="EH19" s="1604"/>
      <c r="EI19" s="1604"/>
      <c r="EJ19" s="1605"/>
      <c r="EK19" s="1603" t="str">
        <f>EK23</f>
        <v>482764</v>
      </c>
      <c r="EL19" s="1604"/>
      <c r="EM19" s="1604"/>
      <c r="EN19" s="1604"/>
      <c r="EO19" s="1604"/>
      <c r="EP19" s="1604"/>
      <c r="EQ19" s="1604"/>
      <c r="ER19" s="1604"/>
      <c r="ES19" s="1604"/>
      <c r="ET19" s="1604"/>
      <c r="EU19" s="1604"/>
      <c r="EV19" s="1604"/>
      <c r="EW19" s="1604"/>
      <c r="EX19" s="1604"/>
      <c r="EY19" s="1604"/>
      <c r="EZ19" s="1604"/>
      <c r="FA19" s="1604"/>
      <c r="FB19" s="1604"/>
      <c r="FC19" s="1604"/>
      <c r="FD19" s="1604"/>
      <c r="FE19" s="1604"/>
      <c r="FF19" s="1604"/>
      <c r="FG19" s="1606"/>
    </row>
    <row r="20" spans="1:163" s="56" customFormat="1" ht="3" customHeight="1" x14ac:dyDescent="0.2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98"/>
      <c r="AN20" s="98"/>
      <c r="AO20" s="98"/>
      <c r="AP20" s="98"/>
      <c r="AQ20" s="34"/>
      <c r="AR20" s="34"/>
      <c r="AS20" s="34"/>
      <c r="AT20" s="34"/>
      <c r="AU20" s="34"/>
      <c r="AV20" s="34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7"/>
      <c r="BK20" s="99"/>
      <c r="BL20" s="100"/>
      <c r="BM20" s="100"/>
      <c r="BN20" s="100"/>
      <c r="BO20" s="100"/>
      <c r="BP20" s="100"/>
      <c r="BQ20" s="100"/>
      <c r="BR20" s="100"/>
      <c r="BS20" s="119"/>
      <c r="BT20" s="145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7"/>
      <c r="CQ20" s="148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7"/>
      <c r="DN20" s="565"/>
      <c r="DO20" s="561"/>
      <c r="DP20" s="561"/>
      <c r="DQ20" s="561"/>
      <c r="DR20" s="561"/>
      <c r="DS20" s="561"/>
      <c r="DT20" s="561"/>
      <c r="DU20" s="561"/>
      <c r="DV20" s="561"/>
      <c r="DW20" s="561"/>
      <c r="DX20" s="561"/>
      <c r="DY20" s="561"/>
      <c r="DZ20" s="561"/>
      <c r="EA20" s="561"/>
      <c r="EB20" s="561"/>
      <c r="EC20" s="561"/>
      <c r="ED20" s="561"/>
      <c r="EE20" s="561"/>
      <c r="EF20" s="561"/>
      <c r="EG20" s="561"/>
      <c r="EH20" s="561"/>
      <c r="EI20" s="561"/>
      <c r="EJ20" s="562"/>
      <c r="EK20" s="148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9"/>
    </row>
    <row r="21" spans="1:163" s="56" customFormat="1" ht="16.5" customHeight="1" x14ac:dyDescent="0.2">
      <c r="A21" s="22"/>
      <c r="B21" s="1607"/>
      <c r="C21" s="1607"/>
      <c r="D21" s="1607"/>
      <c r="E21" s="1607"/>
      <c r="F21" s="1607"/>
      <c r="G21" s="1607"/>
      <c r="H21" s="1607"/>
      <c r="I21" s="1607"/>
      <c r="J21" s="1607"/>
      <c r="K21" s="1607"/>
      <c r="L21" s="1607"/>
      <c r="M21" s="1607"/>
      <c r="N21" s="1607"/>
      <c r="O21" s="1607"/>
      <c r="P21" s="1607"/>
      <c r="Q21" s="1607"/>
      <c r="R21" s="1607"/>
      <c r="S21" s="1607"/>
      <c r="T21" s="1607"/>
      <c r="U21" s="1607"/>
      <c r="V21" s="1607"/>
      <c r="W21" s="1607"/>
      <c r="X21" s="1607"/>
      <c r="Y21" s="1607"/>
      <c r="Z21" s="1607"/>
      <c r="AA21" s="1607"/>
      <c r="AB21" s="1607"/>
      <c r="AC21" s="1607"/>
      <c r="AD21" s="1607"/>
      <c r="AE21" s="1607"/>
      <c r="AF21" s="1607"/>
      <c r="AG21" s="1607"/>
      <c r="AH21" s="1607"/>
      <c r="AI21" s="1607"/>
      <c r="AJ21" s="1607"/>
      <c r="AK21" s="1607"/>
      <c r="AL21" s="1607"/>
      <c r="AM21" s="485">
        <v>20</v>
      </c>
      <c r="AN21" s="485"/>
      <c r="AO21" s="485"/>
      <c r="AP21" s="485"/>
      <c r="AQ21" s="484" t="s">
        <v>80</v>
      </c>
      <c r="AR21" s="484"/>
      <c r="AS21" s="484"/>
      <c r="AT21" s="484"/>
      <c r="AU21" s="484"/>
      <c r="AV21" s="484"/>
      <c r="AW21" s="1607" t="s">
        <v>0</v>
      </c>
      <c r="AX21" s="1607"/>
      <c r="AY21" s="1607"/>
      <c r="AZ21" s="1607"/>
      <c r="BA21" s="21"/>
      <c r="BB21" s="21"/>
      <c r="BC21" s="21"/>
      <c r="BD21" s="21"/>
      <c r="BE21" s="21"/>
      <c r="BF21" s="21"/>
      <c r="BG21" s="21"/>
      <c r="BH21" s="21"/>
      <c r="BI21" s="21"/>
      <c r="BJ21" s="23"/>
      <c r="BK21" s="1598">
        <v>5920</v>
      </c>
      <c r="BL21" s="1599"/>
      <c r="BM21" s="1599"/>
      <c r="BN21" s="1599"/>
      <c r="BO21" s="1599"/>
      <c r="BP21" s="1599"/>
      <c r="BQ21" s="1599"/>
      <c r="BR21" s="1599"/>
      <c r="BS21" s="1599"/>
      <c r="BT21" s="1608" t="str">
        <f>BT25</f>
        <v>724147</v>
      </c>
      <c r="BU21" s="1599"/>
      <c r="BV21" s="1599"/>
      <c r="BW21" s="1599"/>
      <c r="BX21" s="1599"/>
      <c r="BY21" s="1599"/>
      <c r="BZ21" s="1599"/>
      <c r="CA21" s="1599"/>
      <c r="CB21" s="1599"/>
      <c r="CC21" s="1599"/>
      <c r="CD21" s="1599"/>
      <c r="CE21" s="1599"/>
      <c r="CF21" s="1599"/>
      <c r="CG21" s="1599"/>
      <c r="CH21" s="1599"/>
      <c r="CI21" s="1599"/>
      <c r="CJ21" s="1599"/>
      <c r="CK21" s="1599"/>
      <c r="CL21" s="1599"/>
      <c r="CM21" s="1599"/>
      <c r="CN21" s="1599"/>
      <c r="CO21" s="1599"/>
      <c r="CP21" s="1609"/>
      <c r="CQ21" s="563">
        <f>CQ25</f>
        <v>0</v>
      </c>
      <c r="CR21" s="558"/>
      <c r="CS21" s="558"/>
      <c r="CT21" s="558"/>
      <c r="CU21" s="558"/>
      <c r="CV21" s="558"/>
      <c r="CW21" s="558"/>
      <c r="CX21" s="558"/>
      <c r="CY21" s="558"/>
      <c r="CZ21" s="558"/>
      <c r="DA21" s="558"/>
      <c r="DB21" s="558"/>
      <c r="DC21" s="558"/>
      <c r="DD21" s="558"/>
      <c r="DE21" s="558"/>
      <c r="DF21" s="558"/>
      <c r="DG21" s="558"/>
      <c r="DH21" s="558"/>
      <c r="DI21" s="558"/>
      <c r="DJ21" s="558"/>
      <c r="DK21" s="558"/>
      <c r="DL21" s="558"/>
      <c r="DM21" s="559"/>
      <c r="DN21" s="563" t="str">
        <f>DN25</f>
        <v>(120691)</v>
      </c>
      <c r="DO21" s="558"/>
      <c r="DP21" s="558"/>
      <c r="DQ21" s="558"/>
      <c r="DR21" s="558"/>
      <c r="DS21" s="558"/>
      <c r="DT21" s="558"/>
      <c r="DU21" s="558"/>
      <c r="DV21" s="558"/>
      <c r="DW21" s="558"/>
      <c r="DX21" s="558"/>
      <c r="DY21" s="558"/>
      <c r="DZ21" s="558"/>
      <c r="EA21" s="558"/>
      <c r="EB21" s="558"/>
      <c r="EC21" s="558"/>
      <c r="ED21" s="558"/>
      <c r="EE21" s="558"/>
      <c r="EF21" s="558"/>
      <c r="EG21" s="558"/>
      <c r="EH21" s="558"/>
      <c r="EI21" s="558"/>
      <c r="EJ21" s="559"/>
      <c r="EK21" s="563" t="str">
        <f>EK25</f>
        <v>603456</v>
      </c>
      <c r="EL21" s="558"/>
      <c r="EM21" s="558"/>
      <c r="EN21" s="558"/>
      <c r="EO21" s="558"/>
      <c r="EP21" s="558"/>
      <c r="EQ21" s="558"/>
      <c r="ER21" s="558"/>
      <c r="ES21" s="558"/>
      <c r="ET21" s="558"/>
      <c r="EU21" s="558"/>
      <c r="EV21" s="558"/>
      <c r="EW21" s="558"/>
      <c r="EX21" s="558"/>
      <c r="EY21" s="558"/>
      <c r="EZ21" s="558"/>
      <c r="FA21" s="558"/>
      <c r="FB21" s="558"/>
      <c r="FC21" s="558"/>
      <c r="FD21" s="558"/>
      <c r="FE21" s="558"/>
      <c r="FF21" s="558"/>
      <c r="FG21" s="564"/>
    </row>
    <row r="22" spans="1:163" s="56" customFormat="1" ht="3" customHeight="1" x14ac:dyDescent="0.2">
      <c r="A22" s="2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44"/>
      <c r="AN22" s="44"/>
      <c r="AO22" s="44"/>
      <c r="AP22" s="44"/>
      <c r="AQ22" s="101"/>
      <c r="AR22" s="101"/>
      <c r="AS22" s="101"/>
      <c r="AT22" s="101"/>
      <c r="AU22" s="101"/>
      <c r="AV22" s="10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3"/>
      <c r="BK22" s="99"/>
      <c r="BL22" s="100"/>
      <c r="BM22" s="100"/>
      <c r="BN22" s="100"/>
      <c r="BO22" s="100"/>
      <c r="BP22" s="100"/>
      <c r="BQ22" s="100"/>
      <c r="BR22" s="100"/>
      <c r="BS22" s="119"/>
      <c r="BT22" s="145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7"/>
      <c r="CQ22" s="148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7"/>
      <c r="DN22" s="565"/>
      <c r="DO22" s="561"/>
      <c r="DP22" s="561"/>
      <c r="DQ22" s="561"/>
      <c r="DR22" s="561"/>
      <c r="DS22" s="561"/>
      <c r="DT22" s="561"/>
      <c r="DU22" s="561"/>
      <c r="DV22" s="561"/>
      <c r="DW22" s="561"/>
      <c r="DX22" s="561"/>
      <c r="DY22" s="561"/>
      <c r="DZ22" s="561"/>
      <c r="EA22" s="561"/>
      <c r="EB22" s="561"/>
      <c r="EC22" s="561"/>
      <c r="ED22" s="561"/>
      <c r="EE22" s="561"/>
      <c r="EF22" s="561"/>
      <c r="EG22" s="561"/>
      <c r="EH22" s="561"/>
      <c r="EI22" s="561"/>
      <c r="EJ22" s="562"/>
      <c r="EK22" s="148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9"/>
    </row>
    <row r="23" spans="1:163" s="56" customFormat="1" ht="18" customHeight="1" x14ac:dyDescent="0.2">
      <c r="A23" s="75"/>
      <c r="B23" s="102" t="s">
        <v>13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3"/>
      <c r="BK23" s="563" t="s">
        <v>285</v>
      </c>
      <c r="BL23" s="558"/>
      <c r="BM23" s="558"/>
      <c r="BN23" s="558"/>
      <c r="BO23" s="558"/>
      <c r="BP23" s="558"/>
      <c r="BQ23" s="558"/>
      <c r="BR23" s="558"/>
      <c r="BS23" s="558"/>
      <c r="BT23" s="1600" t="s">
        <v>342</v>
      </c>
      <c r="BU23" s="1601"/>
      <c r="BV23" s="1601"/>
      <c r="BW23" s="1601"/>
      <c r="BX23" s="1601"/>
      <c r="BY23" s="1601"/>
      <c r="BZ23" s="1601"/>
      <c r="CA23" s="1601"/>
      <c r="CB23" s="1601"/>
      <c r="CC23" s="1601"/>
      <c r="CD23" s="1601"/>
      <c r="CE23" s="1601"/>
      <c r="CF23" s="1601"/>
      <c r="CG23" s="1601"/>
      <c r="CH23" s="1601"/>
      <c r="CI23" s="1601"/>
      <c r="CJ23" s="1601"/>
      <c r="CK23" s="1601"/>
      <c r="CL23" s="1601"/>
      <c r="CM23" s="1601"/>
      <c r="CN23" s="1601"/>
      <c r="CO23" s="1601"/>
      <c r="CP23" s="1601"/>
      <c r="CQ23" s="1601">
        <v>0</v>
      </c>
      <c r="CR23" s="1601"/>
      <c r="CS23" s="1601"/>
      <c r="CT23" s="1601"/>
      <c r="CU23" s="1601"/>
      <c r="CV23" s="1601"/>
      <c r="CW23" s="1601"/>
      <c r="CX23" s="1601"/>
      <c r="CY23" s="1601"/>
      <c r="CZ23" s="1601"/>
      <c r="DA23" s="1601"/>
      <c r="DB23" s="1601"/>
      <c r="DC23" s="1601"/>
      <c r="DD23" s="1601"/>
      <c r="DE23" s="1601"/>
      <c r="DF23" s="1601"/>
      <c r="DG23" s="1601"/>
      <c r="DH23" s="1601"/>
      <c r="DI23" s="1601"/>
      <c r="DJ23" s="1601"/>
      <c r="DK23" s="1601"/>
      <c r="DL23" s="1601"/>
      <c r="DM23" s="1601"/>
      <c r="DN23" s="1601" t="s">
        <v>264</v>
      </c>
      <c r="DO23" s="1601"/>
      <c r="DP23" s="1601"/>
      <c r="DQ23" s="1601"/>
      <c r="DR23" s="1601"/>
      <c r="DS23" s="1601"/>
      <c r="DT23" s="1601"/>
      <c r="DU23" s="1601"/>
      <c r="DV23" s="1601"/>
      <c r="DW23" s="1601"/>
      <c r="DX23" s="1601"/>
      <c r="DY23" s="1601"/>
      <c r="DZ23" s="1601"/>
      <c r="EA23" s="1601"/>
      <c r="EB23" s="1601"/>
      <c r="EC23" s="1601"/>
      <c r="ED23" s="1601"/>
      <c r="EE23" s="1601"/>
      <c r="EF23" s="1601"/>
      <c r="EG23" s="1601"/>
      <c r="EH23" s="1601"/>
      <c r="EI23" s="1601"/>
      <c r="EJ23" s="1601"/>
      <c r="EK23" s="1601" t="s">
        <v>520</v>
      </c>
      <c r="EL23" s="1601"/>
      <c r="EM23" s="1601"/>
      <c r="EN23" s="1601"/>
      <c r="EO23" s="1601"/>
      <c r="EP23" s="1601"/>
      <c r="EQ23" s="1601"/>
      <c r="ER23" s="1601"/>
      <c r="ES23" s="1601"/>
      <c r="ET23" s="1601"/>
      <c r="EU23" s="1601"/>
      <c r="EV23" s="1601"/>
      <c r="EW23" s="1601"/>
      <c r="EX23" s="1601"/>
      <c r="EY23" s="1601"/>
      <c r="EZ23" s="1601"/>
      <c r="FA23" s="1601"/>
      <c r="FB23" s="1601"/>
      <c r="FC23" s="1601"/>
      <c r="FD23" s="1601"/>
      <c r="FE23" s="1601"/>
      <c r="FF23" s="1601"/>
      <c r="FG23" s="1602"/>
    </row>
    <row r="24" spans="1:163" s="56" customFormat="1" ht="15" customHeight="1" x14ac:dyDescent="0.2">
      <c r="A24" s="22"/>
      <c r="B24" s="1594" t="s">
        <v>59</v>
      </c>
      <c r="C24" s="1594"/>
      <c r="D24" s="1594"/>
      <c r="E24" s="1594"/>
      <c r="F24" s="1594"/>
      <c r="G24" s="1594"/>
      <c r="H24" s="1594"/>
      <c r="I24" s="1594"/>
      <c r="J24" s="1594"/>
      <c r="K24" s="1594"/>
      <c r="L24" s="1594"/>
      <c r="M24" s="1594"/>
      <c r="N24" s="1594"/>
      <c r="O24" s="1594"/>
      <c r="P24" s="1594"/>
      <c r="Q24" s="1594"/>
      <c r="R24" s="1594"/>
      <c r="S24" s="1594"/>
      <c r="T24" s="1594"/>
      <c r="U24" s="1594"/>
      <c r="V24" s="1594"/>
      <c r="W24" s="1594"/>
      <c r="X24" s="1594"/>
      <c r="Y24" s="1594"/>
      <c r="Z24" s="1594"/>
      <c r="AA24" s="1594"/>
      <c r="AB24" s="1594"/>
      <c r="AC24" s="1594"/>
      <c r="AD24" s="1594"/>
      <c r="AE24" s="1594"/>
      <c r="AF24" s="1594"/>
      <c r="AG24" s="1594"/>
      <c r="AH24" s="1594"/>
      <c r="AI24" s="1594"/>
      <c r="AJ24" s="1594"/>
      <c r="AK24" s="1594"/>
      <c r="AL24" s="1594"/>
      <c r="AM24" s="1596">
        <v>20</v>
      </c>
      <c r="AN24" s="1596"/>
      <c r="AO24" s="1596"/>
      <c r="AP24" s="1596"/>
      <c r="AQ24" s="498" t="s">
        <v>303</v>
      </c>
      <c r="AR24" s="498"/>
      <c r="AS24" s="498"/>
      <c r="AT24" s="498"/>
      <c r="AU24" s="498"/>
      <c r="AV24" s="498"/>
      <c r="AW24" s="1597" t="s">
        <v>0</v>
      </c>
      <c r="AX24" s="1597"/>
      <c r="AY24" s="1597"/>
      <c r="AZ24" s="1597"/>
      <c r="BA24" s="103"/>
      <c r="BB24" s="103"/>
      <c r="BC24" s="103"/>
      <c r="BD24" s="103"/>
      <c r="BE24" s="103"/>
      <c r="BF24" s="103"/>
      <c r="BG24" s="103"/>
      <c r="BH24" s="103"/>
      <c r="BI24" s="103"/>
      <c r="BJ24" s="104"/>
      <c r="BK24" s="1598"/>
      <c r="BL24" s="1599"/>
      <c r="BM24" s="1599"/>
      <c r="BN24" s="1599"/>
      <c r="BO24" s="1599"/>
      <c r="BP24" s="1599"/>
      <c r="BQ24" s="1599"/>
      <c r="BR24" s="1599"/>
      <c r="BS24" s="1599"/>
      <c r="BT24" s="1600"/>
      <c r="BU24" s="1601"/>
      <c r="BV24" s="1601"/>
      <c r="BW24" s="1601"/>
      <c r="BX24" s="1601"/>
      <c r="BY24" s="1601"/>
      <c r="BZ24" s="1601"/>
      <c r="CA24" s="1601"/>
      <c r="CB24" s="1601"/>
      <c r="CC24" s="1601"/>
      <c r="CD24" s="1601"/>
      <c r="CE24" s="1601"/>
      <c r="CF24" s="1601"/>
      <c r="CG24" s="1601"/>
      <c r="CH24" s="1601"/>
      <c r="CI24" s="1601"/>
      <c r="CJ24" s="1601"/>
      <c r="CK24" s="1601"/>
      <c r="CL24" s="1601"/>
      <c r="CM24" s="1601"/>
      <c r="CN24" s="1601"/>
      <c r="CO24" s="1601"/>
      <c r="CP24" s="1601"/>
      <c r="CQ24" s="1601"/>
      <c r="CR24" s="1601"/>
      <c r="CS24" s="1601"/>
      <c r="CT24" s="1601"/>
      <c r="CU24" s="1601"/>
      <c r="CV24" s="1601"/>
      <c r="CW24" s="1601"/>
      <c r="CX24" s="1601"/>
      <c r="CY24" s="1601"/>
      <c r="CZ24" s="1601"/>
      <c r="DA24" s="1601"/>
      <c r="DB24" s="1601"/>
      <c r="DC24" s="1601"/>
      <c r="DD24" s="1601"/>
      <c r="DE24" s="1601"/>
      <c r="DF24" s="1601"/>
      <c r="DG24" s="1601"/>
      <c r="DH24" s="1601"/>
      <c r="DI24" s="1601"/>
      <c r="DJ24" s="1601"/>
      <c r="DK24" s="1601"/>
      <c r="DL24" s="1601"/>
      <c r="DM24" s="1601"/>
      <c r="DN24" s="1601"/>
      <c r="DO24" s="1601"/>
      <c r="DP24" s="1601"/>
      <c r="DQ24" s="1601"/>
      <c r="DR24" s="1601"/>
      <c r="DS24" s="1601"/>
      <c r="DT24" s="1601"/>
      <c r="DU24" s="1601"/>
      <c r="DV24" s="1601"/>
      <c r="DW24" s="1601"/>
      <c r="DX24" s="1601"/>
      <c r="DY24" s="1601"/>
      <c r="DZ24" s="1601"/>
      <c r="EA24" s="1601"/>
      <c r="EB24" s="1601"/>
      <c r="EC24" s="1601"/>
      <c r="ED24" s="1601"/>
      <c r="EE24" s="1601"/>
      <c r="EF24" s="1601"/>
      <c r="EG24" s="1601"/>
      <c r="EH24" s="1601"/>
      <c r="EI24" s="1601"/>
      <c r="EJ24" s="1601"/>
      <c r="EK24" s="1601"/>
      <c r="EL24" s="1601"/>
      <c r="EM24" s="1601"/>
      <c r="EN24" s="1601"/>
      <c r="EO24" s="1601"/>
      <c r="EP24" s="1601"/>
      <c r="EQ24" s="1601"/>
      <c r="ER24" s="1601"/>
      <c r="ES24" s="1601"/>
      <c r="ET24" s="1601"/>
      <c r="EU24" s="1601"/>
      <c r="EV24" s="1601"/>
      <c r="EW24" s="1601"/>
      <c r="EX24" s="1601"/>
      <c r="EY24" s="1601"/>
      <c r="EZ24" s="1601"/>
      <c r="FA24" s="1601"/>
      <c r="FB24" s="1601"/>
      <c r="FC24" s="1601"/>
      <c r="FD24" s="1601"/>
      <c r="FE24" s="1601"/>
      <c r="FF24" s="1601"/>
      <c r="FG24" s="1602"/>
    </row>
    <row r="25" spans="1:163" s="56" customFormat="1" ht="18" customHeight="1" thickBot="1" x14ac:dyDescent="0.25">
      <c r="A25" s="22"/>
      <c r="B25" s="1595"/>
      <c r="C25" s="1595"/>
      <c r="D25" s="1595"/>
      <c r="E25" s="1595"/>
      <c r="F25" s="1595"/>
      <c r="G25" s="1595"/>
      <c r="H25" s="1595"/>
      <c r="I25" s="1595"/>
      <c r="J25" s="1595"/>
      <c r="K25" s="1595"/>
      <c r="L25" s="1595"/>
      <c r="M25" s="1595"/>
      <c r="N25" s="1595"/>
      <c r="O25" s="1595"/>
      <c r="P25" s="1595"/>
      <c r="Q25" s="1595"/>
      <c r="R25" s="1595"/>
      <c r="S25" s="1595"/>
      <c r="T25" s="1595"/>
      <c r="U25" s="1595"/>
      <c r="V25" s="1595"/>
      <c r="W25" s="1595"/>
      <c r="X25" s="1595"/>
      <c r="Y25" s="1595"/>
      <c r="Z25" s="1595"/>
      <c r="AA25" s="1595"/>
      <c r="AB25" s="1595"/>
      <c r="AC25" s="1595"/>
      <c r="AD25" s="1595"/>
      <c r="AE25" s="1595"/>
      <c r="AF25" s="1595"/>
      <c r="AG25" s="1595"/>
      <c r="AH25" s="1595"/>
      <c r="AI25" s="1595"/>
      <c r="AJ25" s="1595"/>
      <c r="AK25" s="1595"/>
      <c r="AL25" s="1595"/>
      <c r="AM25" s="1596">
        <v>20</v>
      </c>
      <c r="AN25" s="1596"/>
      <c r="AO25" s="1596"/>
      <c r="AP25" s="1596"/>
      <c r="AQ25" s="498" t="s">
        <v>80</v>
      </c>
      <c r="AR25" s="498"/>
      <c r="AS25" s="498"/>
      <c r="AT25" s="498"/>
      <c r="AU25" s="498"/>
      <c r="AV25" s="498"/>
      <c r="AW25" s="1597" t="s">
        <v>0</v>
      </c>
      <c r="AX25" s="1597"/>
      <c r="AY25" s="1597"/>
      <c r="AZ25" s="1597"/>
      <c r="BA25" s="103"/>
      <c r="BB25" s="103"/>
      <c r="BC25" s="103"/>
      <c r="BD25" s="103"/>
      <c r="BE25" s="103"/>
      <c r="BF25" s="103"/>
      <c r="BG25" s="103"/>
      <c r="BH25" s="103"/>
      <c r="BI25" s="103"/>
      <c r="BJ25" s="104"/>
      <c r="BK25" s="556" t="s">
        <v>286</v>
      </c>
      <c r="BL25" s="494"/>
      <c r="BM25" s="494"/>
      <c r="BN25" s="494"/>
      <c r="BO25" s="494"/>
      <c r="BP25" s="494"/>
      <c r="BQ25" s="494"/>
      <c r="BR25" s="494"/>
      <c r="BS25" s="494"/>
      <c r="BT25" s="1590" t="s">
        <v>341</v>
      </c>
      <c r="BU25" s="1591"/>
      <c r="BV25" s="1591"/>
      <c r="BW25" s="1591"/>
      <c r="BX25" s="1591"/>
      <c r="BY25" s="1591"/>
      <c r="BZ25" s="1591"/>
      <c r="CA25" s="1591"/>
      <c r="CB25" s="1591"/>
      <c r="CC25" s="1591"/>
      <c r="CD25" s="1591"/>
      <c r="CE25" s="1591"/>
      <c r="CF25" s="1591"/>
      <c r="CG25" s="1591"/>
      <c r="CH25" s="1591"/>
      <c r="CI25" s="1591"/>
      <c r="CJ25" s="1591"/>
      <c r="CK25" s="1591"/>
      <c r="CL25" s="1591"/>
      <c r="CM25" s="1591"/>
      <c r="CN25" s="1591"/>
      <c r="CO25" s="1591"/>
      <c r="CP25" s="1591"/>
      <c r="CQ25" s="1591">
        <v>0</v>
      </c>
      <c r="CR25" s="1591"/>
      <c r="CS25" s="1591"/>
      <c r="CT25" s="1591"/>
      <c r="CU25" s="1591"/>
      <c r="CV25" s="1591"/>
      <c r="CW25" s="1591"/>
      <c r="CX25" s="1591"/>
      <c r="CY25" s="1591"/>
      <c r="CZ25" s="1591"/>
      <c r="DA25" s="1591"/>
      <c r="DB25" s="1591"/>
      <c r="DC25" s="1591"/>
      <c r="DD25" s="1591"/>
      <c r="DE25" s="1591"/>
      <c r="DF25" s="1591"/>
      <c r="DG25" s="1591"/>
      <c r="DH25" s="1591"/>
      <c r="DI25" s="1591"/>
      <c r="DJ25" s="1591"/>
      <c r="DK25" s="1591"/>
      <c r="DL25" s="1591"/>
      <c r="DM25" s="1591"/>
      <c r="DN25" s="1591" t="s">
        <v>264</v>
      </c>
      <c r="DO25" s="1591"/>
      <c r="DP25" s="1591"/>
      <c r="DQ25" s="1591"/>
      <c r="DR25" s="1591"/>
      <c r="DS25" s="1591"/>
      <c r="DT25" s="1591"/>
      <c r="DU25" s="1591"/>
      <c r="DV25" s="1591"/>
      <c r="DW25" s="1591"/>
      <c r="DX25" s="1591"/>
      <c r="DY25" s="1591"/>
      <c r="DZ25" s="1591"/>
      <c r="EA25" s="1591"/>
      <c r="EB25" s="1591"/>
      <c r="EC25" s="1591"/>
      <c r="ED25" s="1591"/>
      <c r="EE25" s="1591"/>
      <c r="EF25" s="1591"/>
      <c r="EG25" s="1591"/>
      <c r="EH25" s="1591"/>
      <c r="EI25" s="1591"/>
      <c r="EJ25" s="1591"/>
      <c r="EK25" s="1591" t="s">
        <v>342</v>
      </c>
      <c r="EL25" s="1591"/>
      <c r="EM25" s="1591"/>
      <c r="EN25" s="1591"/>
      <c r="EO25" s="1591"/>
      <c r="EP25" s="1591"/>
      <c r="EQ25" s="1591"/>
      <c r="ER25" s="1591"/>
      <c r="ES25" s="1591"/>
      <c r="ET25" s="1591"/>
      <c r="EU25" s="1591"/>
      <c r="EV25" s="1591"/>
      <c r="EW25" s="1591"/>
      <c r="EX25" s="1591"/>
      <c r="EY25" s="1591"/>
      <c r="EZ25" s="1591"/>
      <c r="FA25" s="1591"/>
      <c r="FB25" s="1591"/>
      <c r="FC25" s="1591"/>
      <c r="FD25" s="1591"/>
      <c r="FE25" s="1591"/>
      <c r="FF25" s="1591"/>
      <c r="FG25" s="1592"/>
    </row>
    <row r="26" spans="1:163" s="56" customFormat="1" ht="3" customHeight="1" x14ac:dyDescent="0.2">
      <c r="A26" s="57"/>
      <c r="BK26" s="95"/>
      <c r="BL26" s="95"/>
      <c r="BM26" s="95"/>
      <c r="BN26" s="95"/>
      <c r="BO26" s="95"/>
      <c r="BP26" s="95"/>
      <c r="BQ26" s="95"/>
      <c r="BR26" s="95"/>
      <c r="BS26" s="95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</row>
    <row r="27" spans="1:163" s="56" customFormat="1" ht="15" customHeight="1" x14ac:dyDescent="0.2"/>
    <row r="28" spans="1:163" s="5" customFormat="1" ht="15" customHeight="1" x14ac:dyDescent="0.2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C28" s="6"/>
      <c r="BD28" s="6"/>
      <c r="BF28" s="37" t="s">
        <v>2</v>
      </c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</row>
    <row r="29" spans="1:163" s="36" customFormat="1" ht="15" customHeight="1" x14ac:dyDescent="0.2">
      <c r="A29" s="36" t="s">
        <v>3</v>
      </c>
      <c r="O29" s="1593"/>
      <c r="P29" s="1593"/>
      <c r="Q29" s="1593"/>
      <c r="R29" s="1593"/>
      <c r="S29" s="1593"/>
      <c r="T29" s="1593"/>
      <c r="U29" s="1593"/>
      <c r="V29" s="1593"/>
      <c r="W29" s="1593"/>
      <c r="X29" s="1593"/>
      <c r="Y29" s="1593"/>
      <c r="Z29" s="1593"/>
      <c r="AA29" s="1593"/>
      <c r="AB29" s="1593"/>
      <c r="AC29" s="1593"/>
      <c r="AE29" s="1593" t="s">
        <v>156</v>
      </c>
      <c r="AF29" s="1593"/>
      <c r="AG29" s="1593"/>
      <c r="AH29" s="1593"/>
      <c r="AI29" s="1593"/>
      <c r="AJ29" s="1593"/>
      <c r="AK29" s="1593"/>
      <c r="AL29" s="1593"/>
      <c r="AM29" s="1593"/>
      <c r="AN29" s="1593"/>
      <c r="AO29" s="1593"/>
      <c r="AP29" s="1593"/>
      <c r="AQ29" s="1593"/>
      <c r="AR29" s="1593"/>
      <c r="AS29" s="1593"/>
      <c r="AT29" s="1593"/>
      <c r="AU29" s="1593"/>
      <c r="AV29" s="1593"/>
      <c r="AW29" s="1593"/>
      <c r="AX29" s="1593"/>
      <c r="AY29" s="1593"/>
      <c r="AZ29" s="1593"/>
      <c r="BF29" s="7" t="s">
        <v>4</v>
      </c>
      <c r="BP29" s="1593"/>
      <c r="BQ29" s="1593"/>
      <c r="BR29" s="1593"/>
      <c r="BS29" s="1593"/>
      <c r="BT29" s="1593"/>
      <c r="BU29" s="1593"/>
      <c r="BV29" s="1593"/>
      <c r="BW29" s="1593"/>
      <c r="BX29" s="1593"/>
      <c r="BY29" s="1593"/>
      <c r="BZ29" s="1593"/>
      <c r="CA29" s="1593"/>
      <c r="CB29" s="1593"/>
      <c r="CC29" s="1593"/>
      <c r="CD29" s="1593"/>
      <c r="CF29" s="1593" t="s">
        <v>521</v>
      </c>
      <c r="CG29" s="1593"/>
      <c r="CH29" s="1593"/>
      <c r="CI29" s="1593"/>
      <c r="CJ29" s="1593"/>
      <c r="CK29" s="1593"/>
      <c r="CL29" s="1593"/>
      <c r="CM29" s="1593"/>
      <c r="CN29" s="1593"/>
      <c r="CO29" s="1593"/>
      <c r="CP29" s="1593"/>
      <c r="CQ29" s="1593"/>
      <c r="CR29" s="1593"/>
      <c r="CS29" s="1593"/>
      <c r="CT29" s="1593"/>
      <c r="CU29" s="1593"/>
      <c r="CV29" s="1593"/>
      <c r="CW29" s="1593"/>
      <c r="CX29" s="1593"/>
      <c r="CY29" s="1593"/>
      <c r="CZ29" s="1593"/>
      <c r="DA29" s="1593"/>
    </row>
    <row r="30" spans="1:163" s="3" customFormat="1" ht="15" customHeight="1" x14ac:dyDescent="0.2">
      <c r="O30" s="1586" t="s">
        <v>5</v>
      </c>
      <c r="P30" s="1586"/>
      <c r="Q30" s="1586"/>
      <c r="R30" s="1586"/>
      <c r="S30" s="1586"/>
      <c r="T30" s="1586"/>
      <c r="U30" s="1586"/>
      <c r="V30" s="1586"/>
      <c r="W30" s="1586"/>
      <c r="X30" s="1586"/>
      <c r="Y30" s="1586"/>
      <c r="Z30" s="1586"/>
      <c r="AA30" s="1586"/>
      <c r="AB30" s="1586"/>
      <c r="AC30" s="1586"/>
      <c r="AE30" s="1586" t="s">
        <v>6</v>
      </c>
      <c r="AF30" s="1586"/>
      <c r="AG30" s="1586"/>
      <c r="AH30" s="1586"/>
      <c r="AI30" s="1586"/>
      <c r="AJ30" s="1586"/>
      <c r="AK30" s="1586"/>
      <c r="AL30" s="1586"/>
      <c r="AM30" s="1586"/>
      <c r="AN30" s="1586"/>
      <c r="AO30" s="1586"/>
      <c r="AP30" s="1586"/>
      <c r="AQ30" s="1586"/>
      <c r="AR30" s="1586"/>
      <c r="AS30" s="1586"/>
      <c r="AT30" s="1586"/>
      <c r="AU30" s="1586"/>
      <c r="AV30" s="1586"/>
      <c r="AW30" s="1586"/>
      <c r="AX30" s="1586"/>
      <c r="AY30" s="1586"/>
      <c r="AZ30" s="1586"/>
      <c r="BA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1586" t="s">
        <v>5</v>
      </c>
      <c r="BQ30" s="1586"/>
      <c r="BR30" s="1586"/>
      <c r="BS30" s="1586"/>
      <c r="BT30" s="1586"/>
      <c r="BU30" s="1586"/>
      <c r="BV30" s="1586"/>
      <c r="BW30" s="1586"/>
      <c r="BX30" s="1586"/>
      <c r="BY30" s="1586"/>
      <c r="BZ30" s="1586"/>
      <c r="CA30" s="1586"/>
      <c r="CB30" s="1586"/>
      <c r="CC30" s="1586"/>
      <c r="CD30" s="1586"/>
      <c r="CF30" s="1586" t="s">
        <v>6</v>
      </c>
      <c r="CG30" s="1586"/>
      <c r="CH30" s="1586"/>
      <c r="CI30" s="1586"/>
      <c r="CJ30" s="1586"/>
      <c r="CK30" s="1586"/>
      <c r="CL30" s="1586"/>
      <c r="CM30" s="1586"/>
      <c r="CN30" s="1586"/>
      <c r="CO30" s="1586"/>
      <c r="CP30" s="1586"/>
      <c r="CQ30" s="1586"/>
      <c r="CR30" s="1586"/>
      <c r="CS30" s="1586"/>
      <c r="CT30" s="1586"/>
      <c r="CU30" s="1586"/>
      <c r="CV30" s="1586"/>
      <c r="CW30" s="1586"/>
      <c r="CX30" s="1586"/>
      <c r="CY30" s="1586"/>
      <c r="CZ30" s="1586"/>
      <c r="DA30" s="1586"/>
    </row>
    <row r="31" spans="1:163" s="1" customFormat="1" ht="15" customHeight="1" x14ac:dyDescent="0.2"/>
    <row r="32" spans="1:163" s="36" customFormat="1" ht="15" customHeight="1" x14ac:dyDescent="0.2">
      <c r="B32" s="537" t="s">
        <v>7</v>
      </c>
      <c r="C32" s="537"/>
      <c r="D32" s="1587" t="s">
        <v>550</v>
      </c>
      <c r="E32" s="1587"/>
      <c r="F32" s="1587"/>
      <c r="G32" s="1587"/>
      <c r="H32" s="1588" t="s">
        <v>7</v>
      </c>
      <c r="I32" s="1588"/>
      <c r="J32" s="1587" t="s">
        <v>82</v>
      </c>
      <c r="K32" s="1587"/>
      <c r="L32" s="1587"/>
      <c r="M32" s="1587"/>
      <c r="N32" s="1587"/>
      <c r="O32" s="1587"/>
      <c r="P32" s="1587"/>
      <c r="Q32" s="1587"/>
      <c r="R32" s="1587"/>
      <c r="S32" s="1587"/>
      <c r="T32" s="1587"/>
      <c r="U32" s="1587"/>
      <c r="V32" s="1587"/>
      <c r="W32" s="1587"/>
      <c r="X32" s="1587"/>
      <c r="Y32" s="1587"/>
      <c r="Z32" s="1587"/>
      <c r="AA32" s="537">
        <v>20</v>
      </c>
      <c r="AB32" s="537"/>
      <c r="AC32" s="537"/>
      <c r="AD32" s="537"/>
      <c r="AE32" s="1589" t="s">
        <v>522</v>
      </c>
      <c r="AF32" s="1589"/>
      <c r="AG32" s="1589"/>
      <c r="AH32" s="36" t="s">
        <v>0</v>
      </c>
      <c r="AL32" s="2"/>
    </row>
    <row r="33" spans="1:256" s="1" customFormat="1" ht="15" customHeight="1" x14ac:dyDescent="0.2"/>
    <row r="34" spans="1:256" s="56" customFormat="1" ht="15" customHeight="1" x14ac:dyDescent="0.2"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</row>
    <row r="35" spans="1:256" s="56" customFormat="1" ht="15" customHeight="1" x14ac:dyDescent="0.2"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>
        <v>2</v>
      </c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</row>
    <row r="36" spans="1:256" s="56" customFormat="1" ht="15" customHeight="1" x14ac:dyDescent="0.2">
      <c r="C36" s="105"/>
      <c r="D36" s="1585"/>
      <c r="E36" s="1585"/>
      <c r="F36" s="1585"/>
      <c r="G36" s="1585"/>
      <c r="H36" s="1585"/>
      <c r="I36" s="1585"/>
      <c r="J36" s="1585"/>
      <c r="K36" s="1585"/>
      <c r="L36" s="1585"/>
      <c r="M36" s="1585"/>
      <c r="N36" s="1585"/>
      <c r="O36" s="1585"/>
      <c r="P36" s="1585"/>
      <c r="Q36" s="1585"/>
      <c r="R36" s="1585"/>
      <c r="S36" s="1585"/>
      <c r="T36" s="1585"/>
      <c r="U36" s="1585"/>
      <c r="V36" s="1585"/>
      <c r="W36" s="1585"/>
      <c r="X36" s="1585"/>
      <c r="Y36" s="1585"/>
      <c r="Z36" s="1585"/>
      <c r="AA36" s="1585"/>
      <c r="AB36" s="1585"/>
      <c r="AC36" s="1585"/>
      <c r="AD36" s="1585"/>
      <c r="AE36" s="1585"/>
      <c r="AF36" s="1585"/>
      <c r="AG36" s="1585"/>
      <c r="AH36" s="1585"/>
      <c r="AI36" s="1585"/>
      <c r="AJ36" s="1585"/>
      <c r="AK36" s="1585"/>
      <c r="AL36" s="1585"/>
      <c r="AM36" s="1585"/>
      <c r="AN36" s="1585"/>
      <c r="AO36" s="1585"/>
      <c r="AP36" s="1585"/>
      <c r="AQ36" s="1585"/>
      <c r="AR36" s="1585"/>
      <c r="AS36" s="1585"/>
      <c r="AT36" s="1585"/>
      <c r="AU36" s="1585"/>
      <c r="AV36" s="1585"/>
      <c r="AW36" s="1585"/>
      <c r="AX36" s="1585"/>
      <c r="AY36" s="1585"/>
      <c r="AZ36" s="1585"/>
      <c r="BA36" s="1585"/>
      <c r="BB36" s="1585"/>
      <c r="BC36" s="1585"/>
      <c r="BD36" s="1585"/>
      <c r="BE36" s="1585"/>
      <c r="BF36" s="1585"/>
      <c r="BG36" s="1585"/>
      <c r="BH36" s="1585"/>
      <c r="BI36" s="1585"/>
      <c r="BJ36" s="1585"/>
      <c r="BK36" s="1585"/>
      <c r="BL36" s="1585"/>
      <c r="BM36" s="1585"/>
      <c r="BN36" s="1585"/>
      <c r="BO36" s="1585"/>
      <c r="BP36" s="1585"/>
      <c r="BQ36" s="1585"/>
      <c r="BR36" s="1585"/>
      <c r="BS36" s="1585"/>
      <c r="BT36" s="1585"/>
      <c r="BU36" s="1585"/>
      <c r="BV36" s="1585"/>
      <c r="BW36" s="1585"/>
      <c r="BX36" s="1585"/>
      <c r="BY36" s="1585"/>
      <c r="BZ36" s="1585"/>
      <c r="CA36" s="1585"/>
      <c r="CB36" s="1585"/>
      <c r="CC36" s="1585"/>
      <c r="CD36" s="1585"/>
      <c r="CE36" s="1585"/>
      <c r="CF36" s="1585"/>
      <c r="CG36" s="1585"/>
      <c r="CH36" s="1585"/>
      <c r="CI36" s="1585"/>
      <c r="CJ36" s="1585"/>
      <c r="CK36" s="1585"/>
      <c r="CL36" s="1585"/>
      <c r="CM36" s="1585"/>
      <c r="CN36" s="1585"/>
      <c r="CO36" s="1585"/>
      <c r="CP36" s="1585"/>
      <c r="CQ36" s="1585"/>
      <c r="CR36" s="1585"/>
      <c r="CS36" s="1585"/>
      <c r="CT36" s="1585"/>
      <c r="CU36" s="1585"/>
      <c r="CV36" s="1585"/>
      <c r="CW36" s="1585"/>
      <c r="CX36" s="1585"/>
      <c r="CY36" s="1585"/>
      <c r="CZ36" s="1585"/>
      <c r="DA36" s="1585"/>
      <c r="DB36" s="1585"/>
      <c r="DC36" s="1585"/>
      <c r="DD36" s="1585"/>
      <c r="DE36" s="1585"/>
      <c r="DF36" s="1585"/>
      <c r="DG36" s="1585"/>
      <c r="DH36" s="1585"/>
      <c r="DI36" s="1585"/>
      <c r="DJ36" s="1585"/>
      <c r="DK36" s="1585"/>
      <c r="DL36" s="1585"/>
      <c r="DM36" s="1585"/>
      <c r="DN36" s="1585"/>
      <c r="DO36" s="1585"/>
      <c r="DP36" s="1585"/>
      <c r="DQ36" s="1585"/>
      <c r="DR36" s="1585"/>
      <c r="DS36" s="1585"/>
      <c r="DT36" s="1585"/>
      <c r="DU36" s="1585"/>
      <c r="DV36" s="1585"/>
      <c r="DW36" s="1585"/>
      <c r="DX36" s="1585"/>
      <c r="DY36" s="1585"/>
      <c r="DZ36" s="1585"/>
      <c r="EA36" s="1585"/>
      <c r="EB36" s="1585"/>
      <c r="EC36" s="1585"/>
      <c r="ED36" s="1585"/>
      <c r="EE36" s="1585"/>
      <c r="EF36" s="1585"/>
      <c r="EG36" s="1585"/>
      <c r="EH36" s="1585"/>
      <c r="EI36" s="1585"/>
      <c r="EJ36" s="1585"/>
      <c r="EK36" s="158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</row>
    <row r="37" spans="1:256" s="56" customFormat="1" ht="15" customHeight="1" x14ac:dyDescent="0.2"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</row>
    <row r="38" spans="1:256" s="56" customFormat="1" ht="15" customHeight="1" x14ac:dyDescent="0.2"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</row>
    <row r="39" spans="1:256" s="56" customFormat="1" ht="15" customHeight="1" x14ac:dyDescent="0.2"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</row>
    <row r="40" spans="1:256" s="32" customFormat="1" ht="12.75" x14ac:dyDescent="0.2">
      <c r="A40" s="56"/>
      <c r="B40" s="56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pans="1:256" s="32" customFormat="1" ht="12.75" x14ac:dyDescent="0.2">
      <c r="A41" s="56"/>
      <c r="B41" s="56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pans="1:256" s="32" customFormat="1" ht="12.75" x14ac:dyDescent="0.2">
      <c r="A42" s="56"/>
      <c r="B42" s="56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  <row r="43" spans="1:256" s="32" customFormat="1" ht="12.75" x14ac:dyDescent="0.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</row>
    <row r="44" spans="1:256" s="32" customFormat="1" ht="12.75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</row>
    <row r="45" spans="1:256" s="32" customFormat="1" ht="12.75" x14ac:dyDescent="0.2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</row>
    <row r="46" spans="1:256" s="32" customFormat="1" ht="11.25" x14ac:dyDescent="0.2">
      <c r="E46" s="32" t="s">
        <v>8</v>
      </c>
    </row>
    <row r="47" spans="1:256" s="32" customFormat="1" ht="11.25" x14ac:dyDescent="0.2">
      <c r="G47" s="32" t="s">
        <v>65</v>
      </c>
    </row>
    <row r="48" spans="1:256" s="32" customFormat="1" ht="11.25" x14ac:dyDescent="0.2">
      <c r="G48" s="32" t="s">
        <v>15</v>
      </c>
    </row>
    <row r="49" spans="1:256" s="32" customFormat="1" ht="11.25" x14ac:dyDescent="0.2">
      <c r="G49" s="32" t="s">
        <v>66</v>
      </c>
    </row>
    <row r="50" spans="1:256" s="32" customFormat="1" ht="11.25" x14ac:dyDescent="0.2">
      <c r="G50" s="32" t="s">
        <v>67</v>
      </c>
    </row>
    <row r="51" spans="1:256" s="32" customFormat="1" ht="11.25" x14ac:dyDescent="0.2">
      <c r="G51" s="32" t="s">
        <v>68</v>
      </c>
    </row>
    <row r="52" spans="1:256" s="32" customFormat="1" ht="11.25" x14ac:dyDescent="0.2">
      <c r="G52" s="32" t="s">
        <v>69</v>
      </c>
    </row>
    <row r="53" spans="1:256" s="32" customFormat="1" ht="11.25" x14ac:dyDescent="0.2">
      <c r="G53" s="32" t="s">
        <v>70</v>
      </c>
    </row>
    <row r="54" spans="1:256" s="32" customFormat="1" ht="11.25" x14ac:dyDescent="0.2">
      <c r="I54" s="32" t="s">
        <v>71</v>
      </c>
    </row>
    <row r="55" spans="1:256" ht="12" customHeight="1" x14ac:dyDescent="0.2">
      <c r="A55" s="32"/>
      <c r="B55" s="32"/>
      <c r="C55" s="32"/>
      <c r="D55" s="32"/>
      <c r="E55" s="32"/>
      <c r="F55" s="32"/>
      <c r="G55" s="32"/>
      <c r="H55" s="32"/>
      <c r="I55" s="32" t="s">
        <v>72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12" customHeight="1" x14ac:dyDescent="0.2">
      <c r="A56" s="32" t="s">
        <v>73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ht="12" customHeight="1" x14ac:dyDescent="0.2">
      <c r="A57" s="32"/>
      <c r="B57" s="32"/>
      <c r="C57" s="32"/>
      <c r="D57" s="32"/>
      <c r="E57" s="32"/>
      <c r="F57" s="32"/>
      <c r="G57" s="32"/>
      <c r="H57" s="32"/>
      <c r="I57" s="32" t="s">
        <v>74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12" customHeight="1" x14ac:dyDescent="0.2">
      <c r="A58" s="32" t="s">
        <v>75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12" customHeight="1" x14ac:dyDescent="0.2">
      <c r="A59" s="32"/>
      <c r="B59" s="32"/>
      <c r="C59" s="32"/>
      <c r="D59" s="32"/>
      <c r="E59" s="32"/>
      <c r="F59" s="32"/>
      <c r="G59" s="32" t="s">
        <v>76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ht="12" customHeight="1" x14ac:dyDescent="0.2">
      <c r="A60" s="32"/>
      <c r="B60" s="32"/>
      <c r="C60" s="32"/>
      <c r="D60" s="32"/>
      <c r="E60" s="32"/>
      <c r="F60" s="32"/>
      <c r="G60" s="32" t="s">
        <v>77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</sheetData>
  <mergeCells count="109">
    <mergeCell ref="A2:FG2"/>
    <mergeCell ref="A4:BJ5"/>
    <mergeCell ref="BK4:BS5"/>
    <mergeCell ref="CI4:CN4"/>
    <mergeCell ref="CO4:CT4"/>
    <mergeCell ref="CU4:CY4"/>
    <mergeCell ref="EC4:EH4"/>
    <mergeCell ref="EI4:EN4"/>
    <mergeCell ref="EO4:ES4"/>
    <mergeCell ref="B6:BJ6"/>
    <mergeCell ref="BK6:BS6"/>
    <mergeCell ref="BT6:DM6"/>
    <mergeCell ref="DN6:FG6"/>
    <mergeCell ref="B7:BJ7"/>
    <mergeCell ref="BK7:BS8"/>
    <mergeCell ref="BT7:DM8"/>
    <mergeCell ref="DN7:FG8"/>
    <mergeCell ref="B8:BJ8"/>
    <mergeCell ref="B11:BJ11"/>
    <mergeCell ref="BK11:BS11"/>
    <mergeCell ref="BT11:DM11"/>
    <mergeCell ref="DN11:FG11"/>
    <mergeCell ref="B12:BJ12"/>
    <mergeCell ref="BK12:BS12"/>
    <mergeCell ref="BT12:DM12"/>
    <mergeCell ref="DN12:FG12"/>
    <mergeCell ref="B9:BJ9"/>
    <mergeCell ref="BK9:BS9"/>
    <mergeCell ref="BT9:DM9"/>
    <mergeCell ref="DN9:FG9"/>
    <mergeCell ref="B10:BJ10"/>
    <mergeCell ref="BK10:BS10"/>
    <mergeCell ref="BT10:DM10"/>
    <mergeCell ref="DN10:FG10"/>
    <mergeCell ref="B15:BJ15"/>
    <mergeCell ref="BK15:BS15"/>
    <mergeCell ref="BT15:DM15"/>
    <mergeCell ref="DN15:FG15"/>
    <mergeCell ref="B16:BJ16"/>
    <mergeCell ref="BK16:BS16"/>
    <mergeCell ref="BT16:DM16"/>
    <mergeCell ref="DN16:FG16"/>
    <mergeCell ref="B13:BJ13"/>
    <mergeCell ref="BK13:BS13"/>
    <mergeCell ref="BT13:DM13"/>
    <mergeCell ref="DN13:FG13"/>
    <mergeCell ref="B14:BJ14"/>
    <mergeCell ref="BK14:BS14"/>
    <mergeCell ref="BT14:DM14"/>
    <mergeCell ref="DN14:FG14"/>
    <mergeCell ref="B17:BJ17"/>
    <mergeCell ref="BK17:BS17"/>
    <mergeCell ref="BT17:DM17"/>
    <mergeCell ref="DN17:FG17"/>
    <mergeCell ref="BK18:BS18"/>
    <mergeCell ref="BT18:CP18"/>
    <mergeCell ref="CQ18:DM18"/>
    <mergeCell ref="DN18:EJ18"/>
    <mergeCell ref="EK18:FG18"/>
    <mergeCell ref="B21:AL21"/>
    <mergeCell ref="AM21:AP21"/>
    <mergeCell ref="AQ21:AV21"/>
    <mergeCell ref="AW21:AZ21"/>
    <mergeCell ref="BK21:BS21"/>
    <mergeCell ref="BT21:CP21"/>
    <mergeCell ref="CQ21:DM21"/>
    <mergeCell ref="B19:AL19"/>
    <mergeCell ref="AM19:AP19"/>
    <mergeCell ref="AQ19:AV19"/>
    <mergeCell ref="AW19:AZ19"/>
    <mergeCell ref="BK19:BS19"/>
    <mergeCell ref="BT19:CP19"/>
    <mergeCell ref="DN21:EJ22"/>
    <mergeCell ref="EK21:FG21"/>
    <mergeCell ref="BK23:BS24"/>
    <mergeCell ref="BT23:CP24"/>
    <mergeCell ref="CQ23:DM24"/>
    <mergeCell ref="DN23:EJ24"/>
    <mergeCell ref="EK23:FG24"/>
    <mergeCell ref="CQ19:DM19"/>
    <mergeCell ref="DN19:EJ20"/>
    <mergeCell ref="EK19:FG19"/>
    <mergeCell ref="BK25:BS25"/>
    <mergeCell ref="BT25:CP25"/>
    <mergeCell ref="CQ25:DM25"/>
    <mergeCell ref="DN25:EJ25"/>
    <mergeCell ref="EK25:FG25"/>
    <mergeCell ref="O29:AC29"/>
    <mergeCell ref="AE29:AZ29"/>
    <mergeCell ref="BP29:CD29"/>
    <mergeCell ref="CF29:DA29"/>
    <mergeCell ref="B24:AL25"/>
    <mergeCell ref="AM24:AP24"/>
    <mergeCell ref="AQ24:AV24"/>
    <mergeCell ref="AW24:AZ24"/>
    <mergeCell ref="AM25:AP25"/>
    <mergeCell ref="AQ25:AV25"/>
    <mergeCell ref="AW25:AZ25"/>
    <mergeCell ref="D36:EK36"/>
    <mergeCell ref="O30:AC30"/>
    <mergeCell ref="AE30:AZ30"/>
    <mergeCell ref="BP30:CD30"/>
    <mergeCell ref="CF30:DA30"/>
    <mergeCell ref="B32:C32"/>
    <mergeCell ref="D32:G32"/>
    <mergeCell ref="H32:I32"/>
    <mergeCell ref="J32:Z32"/>
    <mergeCell ref="AA32:AD32"/>
    <mergeCell ref="AE32:AG32"/>
  </mergeCells>
  <printOptions horizontalCentered="1"/>
  <pageMargins left="0.51181102362204722" right="0.43307086614173229" top="0.78740157480314965" bottom="0.39370078740157483" header="0.19685039370078741" footer="0.19685039370078741"/>
  <pageSetup paperSize="9" scale="95" orientation="landscape" r:id="rId1"/>
  <headerFooter alignWithMargins="0">
    <oddHeader xml:space="preserve">&amp;R&amp;"Times New Roman,обычный"&amp;7
</oddHeader>
  </headerFooter>
  <rowBreaks count="2" manualBreakCount="2">
    <brk id="32" max="162" man="1"/>
    <brk id="42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E80"/>
  <sheetViews>
    <sheetView view="pageBreakPreview" zoomScaleNormal="100" zoomScaleSheetLayoutView="100" workbookViewId="0"/>
  </sheetViews>
  <sheetFormatPr defaultColWidth="0.85546875" defaultRowHeight="12.75" x14ac:dyDescent="0.2"/>
  <cols>
    <col min="1" max="16384" width="0.85546875" style="1"/>
  </cols>
  <sheetData>
    <row r="4" spans="1:161" s="1959" customFormat="1" ht="12" customHeight="1" x14ac:dyDescent="0.2"/>
    <row r="5" spans="1:161" s="1959" customFormat="1" ht="12" customHeight="1" x14ac:dyDescent="0.2"/>
    <row r="6" spans="1:161" s="1959" customFormat="1" ht="12" customHeight="1" x14ac:dyDescent="0.2"/>
    <row r="7" spans="1:161" s="1959" customFormat="1" ht="12" customHeight="1" x14ac:dyDescent="0.2"/>
    <row r="8" spans="1:161" s="1960" customFormat="1" ht="12" customHeight="1" x14ac:dyDescent="0.2"/>
    <row r="9" spans="1:161" s="1960" customFormat="1" ht="12" customHeight="1" x14ac:dyDescent="0.2"/>
    <row r="10" spans="1:161" s="1962" customFormat="1" ht="12.75" customHeight="1" x14ac:dyDescent="0.25">
      <c r="A10" s="1961"/>
      <c r="B10" s="1961"/>
      <c r="C10" s="1961"/>
      <c r="D10" s="1961"/>
      <c r="E10" s="1961"/>
      <c r="F10" s="1961"/>
      <c r="G10" s="1961"/>
      <c r="H10" s="1961"/>
      <c r="I10" s="1961"/>
      <c r="J10" s="1961"/>
      <c r="K10" s="1961"/>
      <c r="L10" s="1961"/>
      <c r="M10" s="1961"/>
      <c r="N10" s="1961"/>
      <c r="O10" s="1961"/>
      <c r="P10" s="1961"/>
      <c r="Q10" s="1961"/>
      <c r="R10" s="1961"/>
      <c r="S10" s="1961"/>
      <c r="T10" s="1961"/>
      <c r="U10" s="1961"/>
      <c r="V10" s="1961"/>
      <c r="W10" s="1961"/>
      <c r="X10" s="1961"/>
      <c r="Y10" s="1961"/>
      <c r="Z10" s="1961"/>
      <c r="AA10" s="1961"/>
      <c r="AB10" s="1961"/>
      <c r="AC10" s="1961"/>
      <c r="AD10" s="1961"/>
      <c r="AE10" s="1961"/>
      <c r="AF10" s="1961"/>
      <c r="AG10" s="1961"/>
      <c r="AH10" s="1961"/>
      <c r="AI10" s="1961"/>
      <c r="AJ10" s="1961"/>
      <c r="AK10" s="1961"/>
      <c r="AL10" s="1961"/>
      <c r="AM10" s="1961"/>
      <c r="AN10" s="1961"/>
      <c r="AO10" s="1961"/>
      <c r="AP10" s="1961"/>
      <c r="AQ10" s="1961"/>
      <c r="AR10" s="1961"/>
      <c r="AS10" s="1961"/>
      <c r="AT10" s="1961"/>
      <c r="AU10" s="1961"/>
      <c r="AV10" s="1961"/>
      <c r="AW10" s="1961"/>
      <c r="AX10" s="1961"/>
      <c r="AY10" s="1961"/>
      <c r="AZ10" s="1961"/>
      <c r="BA10" s="1961"/>
      <c r="BB10" s="1961"/>
      <c r="BC10" s="1961"/>
      <c r="BD10" s="1961"/>
      <c r="BE10" s="1961"/>
      <c r="BF10" s="1961"/>
      <c r="BG10" s="1961"/>
      <c r="BH10" s="1961"/>
      <c r="BI10" s="1961"/>
      <c r="BJ10" s="1961"/>
      <c r="BK10" s="1961"/>
      <c r="BL10" s="1961"/>
      <c r="BM10" s="1961"/>
      <c r="BN10" s="1961"/>
      <c r="BO10" s="1961"/>
      <c r="BP10" s="1961"/>
      <c r="BQ10" s="1961"/>
      <c r="BR10" s="1961"/>
      <c r="BS10" s="1961"/>
      <c r="BT10" s="1961"/>
      <c r="BU10" s="1961"/>
      <c r="BV10" s="1961"/>
      <c r="BW10" s="1961"/>
      <c r="BX10" s="1961"/>
      <c r="BY10" s="1961"/>
      <c r="BZ10" s="1961"/>
      <c r="CA10" s="1961"/>
      <c r="CB10" s="1961"/>
      <c r="CC10" s="1961"/>
      <c r="CD10" s="1961"/>
      <c r="CE10" s="1961"/>
      <c r="CF10" s="1961"/>
      <c r="CG10" s="1961"/>
      <c r="CH10" s="1961"/>
      <c r="CI10" s="1961"/>
      <c r="CJ10" s="1961"/>
      <c r="CK10" s="1961"/>
      <c r="CL10" s="1961"/>
      <c r="CM10" s="1961"/>
      <c r="CN10" s="1961"/>
      <c r="CO10" s="1961"/>
      <c r="CP10" s="1961"/>
      <c r="CQ10" s="1961"/>
      <c r="CR10" s="1961"/>
      <c r="CS10" s="1961"/>
      <c r="CT10" s="1961"/>
      <c r="CU10" s="1961"/>
      <c r="CV10" s="1961"/>
      <c r="CW10" s="1961"/>
      <c r="CX10" s="1961"/>
      <c r="CY10" s="1961"/>
      <c r="CZ10" s="1961"/>
      <c r="DA10" s="1961"/>
      <c r="DB10" s="1961"/>
      <c r="DC10" s="1961"/>
      <c r="DD10" s="1961"/>
      <c r="DE10" s="1961"/>
      <c r="DF10" s="1961"/>
      <c r="DG10" s="1961"/>
      <c r="DH10" s="1961"/>
      <c r="DI10" s="1961"/>
      <c r="DJ10" s="1961"/>
      <c r="DK10" s="1961"/>
      <c r="DL10" s="1961"/>
      <c r="DM10" s="1961"/>
      <c r="DN10" s="1961"/>
      <c r="DO10" s="1961"/>
      <c r="DP10" s="1961"/>
      <c r="DQ10" s="1961"/>
      <c r="DR10" s="1961"/>
      <c r="DS10" s="1961"/>
      <c r="DT10" s="1961"/>
      <c r="DU10" s="1961"/>
      <c r="DV10" s="1961"/>
      <c r="DW10" s="1961"/>
      <c r="DX10" s="1961"/>
      <c r="DY10" s="1961"/>
      <c r="DZ10" s="1961"/>
      <c r="EA10" s="1961"/>
      <c r="EB10" s="1961"/>
      <c r="EC10" s="1961"/>
      <c r="ED10" s="1961"/>
      <c r="EE10" s="1961"/>
      <c r="EF10" s="1961"/>
      <c r="EG10" s="1961"/>
      <c r="EH10" s="1961"/>
      <c r="EI10" s="1961"/>
      <c r="EJ10" s="1961"/>
      <c r="EK10" s="1961"/>
      <c r="EL10" s="1961"/>
      <c r="EM10" s="1961"/>
      <c r="EN10" s="1961"/>
      <c r="EO10" s="1961"/>
      <c r="EP10" s="1961"/>
      <c r="EQ10" s="1961"/>
      <c r="ER10" s="1961"/>
      <c r="ES10" s="1961"/>
      <c r="ET10" s="1961"/>
      <c r="EU10" s="1961"/>
      <c r="EV10" s="1961"/>
      <c r="EW10" s="1961"/>
      <c r="EX10" s="1961"/>
      <c r="EY10" s="1961"/>
      <c r="EZ10" s="1961"/>
      <c r="FA10" s="1961"/>
      <c r="FB10" s="1961"/>
      <c r="FC10" s="1961"/>
      <c r="FD10" s="1961"/>
      <c r="FE10" s="1961"/>
    </row>
    <row r="11" spans="1:161" s="1962" customFormat="1" ht="12.75" customHeight="1" x14ac:dyDescent="0.25">
      <c r="A11" s="1961"/>
      <c r="B11" s="1961"/>
      <c r="C11" s="1961"/>
      <c r="D11" s="1961"/>
      <c r="E11" s="1961"/>
      <c r="F11" s="1961"/>
      <c r="G11" s="1961"/>
      <c r="H11" s="1961"/>
      <c r="I11" s="1961"/>
      <c r="J11" s="1961"/>
      <c r="K11" s="1961"/>
      <c r="L11" s="1961"/>
      <c r="M11" s="1961"/>
      <c r="N11" s="1961"/>
      <c r="O11" s="1961"/>
      <c r="P11" s="1961"/>
      <c r="Q11" s="1961"/>
      <c r="R11" s="1961"/>
      <c r="S11" s="1961"/>
      <c r="T11" s="1961"/>
      <c r="U11" s="1961"/>
      <c r="V11" s="1961"/>
      <c r="W11" s="1961"/>
      <c r="X11" s="1961"/>
      <c r="Y11" s="1961"/>
      <c r="Z11" s="1961"/>
      <c r="AA11" s="1961"/>
      <c r="AB11" s="1961"/>
      <c r="AC11" s="1961"/>
      <c r="AD11" s="1961"/>
      <c r="AE11" s="1961"/>
      <c r="AF11" s="1961"/>
      <c r="AG11" s="1961"/>
      <c r="AH11" s="1961"/>
      <c r="AI11" s="1961"/>
      <c r="AJ11" s="1961"/>
      <c r="AK11" s="1961"/>
      <c r="AL11" s="1961"/>
      <c r="AM11" s="1961"/>
      <c r="AN11" s="1961"/>
      <c r="AO11" s="1961"/>
      <c r="AP11" s="1961"/>
      <c r="AQ11" s="1961"/>
      <c r="AR11" s="1961"/>
      <c r="AS11" s="1961"/>
      <c r="AT11" s="1961"/>
      <c r="AU11" s="1961"/>
      <c r="AV11" s="1961"/>
      <c r="AW11" s="1961"/>
      <c r="AX11" s="1961"/>
      <c r="AY11" s="1961"/>
      <c r="AZ11" s="1961"/>
      <c r="BA11" s="1961"/>
      <c r="BB11" s="1961"/>
      <c r="BC11" s="1961"/>
      <c r="BD11" s="1961"/>
      <c r="BE11" s="1961"/>
      <c r="BF11" s="1961"/>
      <c r="BG11" s="1961"/>
      <c r="BH11" s="1961"/>
      <c r="BI11" s="1961"/>
      <c r="BJ11" s="1961"/>
      <c r="BK11" s="1961"/>
      <c r="BL11" s="1961"/>
      <c r="BM11" s="1961"/>
      <c r="BN11" s="1961"/>
      <c r="BO11" s="1961"/>
      <c r="BP11" s="1961"/>
      <c r="BQ11" s="1961"/>
      <c r="BR11" s="1961"/>
      <c r="BS11" s="1961"/>
      <c r="BT11" s="1961"/>
      <c r="BU11" s="1961"/>
      <c r="BV11" s="1961"/>
      <c r="BW11" s="1961"/>
      <c r="BX11" s="1961"/>
      <c r="BY11" s="1961"/>
      <c r="BZ11" s="1961"/>
      <c r="CA11" s="1961"/>
      <c r="CB11" s="1961"/>
      <c r="CC11" s="1961"/>
      <c r="CD11" s="1961"/>
      <c r="CE11" s="1961"/>
      <c r="CF11" s="1961"/>
      <c r="CG11" s="1961"/>
      <c r="CH11" s="1961"/>
      <c r="CI11" s="1961"/>
      <c r="CJ11" s="1961"/>
      <c r="CK11" s="1961"/>
      <c r="CL11" s="1961"/>
      <c r="CM11" s="1961"/>
      <c r="CN11" s="1961"/>
      <c r="CO11" s="1961"/>
      <c r="CP11" s="1961"/>
      <c r="CQ11" s="1961"/>
      <c r="CR11" s="1961"/>
      <c r="CS11" s="1961"/>
      <c r="CT11" s="1961"/>
      <c r="CU11" s="1961"/>
      <c r="CV11" s="1961"/>
      <c r="CW11" s="1961"/>
      <c r="CX11" s="1961"/>
      <c r="CY11" s="1961"/>
      <c r="CZ11" s="1961"/>
      <c r="DA11" s="1961"/>
      <c r="DB11" s="1961"/>
      <c r="DC11" s="1961"/>
      <c r="DD11" s="1961"/>
      <c r="DE11" s="1961"/>
      <c r="DF11" s="1961"/>
      <c r="DG11" s="1961"/>
      <c r="DH11" s="1961"/>
      <c r="DI11" s="1961"/>
      <c r="DJ11" s="1961"/>
      <c r="DK11" s="1961"/>
      <c r="DL11" s="1961"/>
      <c r="DM11" s="1961"/>
      <c r="DN11" s="1961"/>
      <c r="DO11" s="1961"/>
      <c r="DP11" s="1961"/>
      <c r="DQ11" s="1961"/>
      <c r="DR11" s="1961"/>
      <c r="DS11" s="1961"/>
      <c r="DT11" s="1961"/>
      <c r="DU11" s="1961"/>
      <c r="DV11" s="1961"/>
      <c r="DW11" s="1961"/>
      <c r="DX11" s="1961"/>
      <c r="DY11" s="1961"/>
      <c r="DZ11" s="1961"/>
      <c r="EA11" s="1961"/>
      <c r="EB11" s="1961"/>
      <c r="EC11" s="1961"/>
      <c r="ED11" s="1961"/>
      <c r="EE11" s="1961"/>
      <c r="EF11" s="1961"/>
      <c r="EG11" s="1961"/>
      <c r="EH11" s="1961"/>
      <c r="EI11" s="1961"/>
      <c r="EJ11" s="1961"/>
      <c r="EK11" s="1961"/>
      <c r="EL11" s="1961"/>
      <c r="EM11" s="1961"/>
      <c r="EN11" s="1961"/>
      <c r="EO11" s="1961"/>
      <c r="EP11" s="1961"/>
      <c r="EQ11" s="1961"/>
      <c r="ER11" s="1961"/>
      <c r="ES11" s="1961"/>
      <c r="ET11" s="1961"/>
      <c r="EU11" s="1961"/>
      <c r="EV11" s="1961"/>
      <c r="EW11" s="1961"/>
      <c r="EX11" s="1961"/>
      <c r="EY11" s="1961"/>
      <c r="EZ11" s="1961"/>
      <c r="FA11" s="1961"/>
      <c r="FB11" s="1961"/>
      <c r="FC11" s="1961"/>
      <c r="FD11" s="1961"/>
      <c r="FE11" s="1961"/>
    </row>
    <row r="12" spans="1:161" s="1962" customFormat="1" ht="12.75" customHeight="1" x14ac:dyDescent="0.25">
      <c r="A12" s="1961"/>
      <c r="B12" s="1961"/>
      <c r="C12" s="1961"/>
      <c r="D12" s="1961"/>
      <c r="E12" s="1961"/>
      <c r="F12" s="1961"/>
      <c r="G12" s="1961"/>
      <c r="H12" s="1961"/>
      <c r="I12" s="1961"/>
      <c r="J12" s="1961"/>
      <c r="K12" s="1961"/>
      <c r="L12" s="1961"/>
      <c r="M12" s="1961"/>
      <c r="N12" s="1961"/>
      <c r="O12" s="1961"/>
      <c r="P12" s="1961"/>
      <c r="Q12" s="1961"/>
      <c r="R12" s="1961"/>
      <c r="S12" s="1961"/>
      <c r="T12" s="1961"/>
      <c r="U12" s="1961"/>
      <c r="V12" s="1961"/>
      <c r="W12" s="1961"/>
      <c r="X12" s="1961"/>
      <c r="Y12" s="1961"/>
      <c r="Z12" s="1961"/>
      <c r="AA12" s="1961"/>
      <c r="AB12" s="1961"/>
      <c r="AC12" s="1961"/>
      <c r="AD12" s="1961"/>
      <c r="AE12" s="1961"/>
      <c r="AF12" s="1961"/>
      <c r="AG12" s="1961"/>
      <c r="AH12" s="1961"/>
      <c r="AI12" s="1961"/>
      <c r="AJ12" s="1961"/>
      <c r="AK12" s="1961"/>
      <c r="AL12" s="1961"/>
      <c r="AM12" s="1961"/>
      <c r="AN12" s="1961"/>
      <c r="AO12" s="1961"/>
      <c r="AP12" s="1961"/>
      <c r="AQ12" s="1961"/>
      <c r="AR12" s="1961"/>
      <c r="AS12" s="1961"/>
      <c r="AT12" s="1961"/>
      <c r="AU12" s="1961"/>
      <c r="AV12" s="1961"/>
      <c r="AW12" s="1961"/>
      <c r="AX12" s="1961"/>
      <c r="AY12" s="1961"/>
      <c r="AZ12" s="1961"/>
      <c r="BA12" s="1961"/>
      <c r="BB12" s="1961"/>
      <c r="BC12" s="1961"/>
      <c r="BD12" s="1961"/>
      <c r="BE12" s="1961"/>
      <c r="BF12" s="1961"/>
      <c r="BG12" s="1961"/>
      <c r="BH12" s="1961"/>
      <c r="BI12" s="1961"/>
      <c r="BJ12" s="1961"/>
      <c r="BK12" s="1961"/>
      <c r="BL12" s="1961"/>
      <c r="BM12" s="1961"/>
      <c r="BN12" s="1961"/>
      <c r="BO12" s="1961"/>
      <c r="BP12" s="1961"/>
      <c r="BQ12" s="1961"/>
      <c r="BR12" s="1961"/>
      <c r="BS12" s="1961"/>
      <c r="BT12" s="1961"/>
      <c r="BU12" s="1961"/>
      <c r="BV12" s="1961"/>
      <c r="BW12" s="1961"/>
      <c r="BX12" s="1961"/>
      <c r="BY12" s="1961"/>
      <c r="BZ12" s="1961"/>
      <c r="CA12" s="1961"/>
      <c r="CB12" s="1961"/>
      <c r="CC12" s="1961"/>
      <c r="CD12" s="1961"/>
      <c r="CE12" s="1961"/>
      <c r="CF12" s="1961"/>
      <c r="CG12" s="1961"/>
      <c r="CH12" s="1961"/>
      <c r="CI12" s="1961"/>
      <c r="CJ12" s="1961"/>
      <c r="CK12" s="1961"/>
      <c r="CL12" s="1961"/>
      <c r="CM12" s="1961"/>
      <c r="CN12" s="1961"/>
      <c r="CO12" s="1961"/>
      <c r="CP12" s="1961"/>
      <c r="CQ12" s="1961"/>
      <c r="CR12" s="1961"/>
      <c r="CS12" s="1961"/>
      <c r="CT12" s="1961"/>
      <c r="CU12" s="1961"/>
      <c r="CV12" s="1961"/>
      <c r="CW12" s="1961"/>
      <c r="CX12" s="1961"/>
      <c r="CY12" s="1961"/>
      <c r="CZ12" s="1961"/>
      <c r="DA12" s="1961"/>
      <c r="DB12" s="1961"/>
      <c r="DC12" s="1961"/>
      <c r="DD12" s="1961"/>
      <c r="DE12" s="1961"/>
      <c r="DF12" s="1961"/>
      <c r="DG12" s="1961"/>
      <c r="DH12" s="1961"/>
      <c r="DI12" s="1961"/>
      <c r="DJ12" s="1961"/>
      <c r="DK12" s="1961"/>
      <c r="DL12" s="1961"/>
      <c r="DM12" s="1961"/>
      <c r="DN12" s="1961"/>
      <c r="DO12" s="1961"/>
      <c r="DP12" s="1961"/>
      <c r="DQ12" s="1961"/>
      <c r="DR12" s="1961"/>
      <c r="DS12" s="1961"/>
      <c r="DT12" s="1961"/>
      <c r="DU12" s="1961"/>
      <c r="DV12" s="1961"/>
      <c r="DW12" s="1961"/>
      <c r="DX12" s="1961"/>
      <c r="DY12" s="1961"/>
      <c r="DZ12" s="1961"/>
      <c r="EA12" s="1961"/>
      <c r="EB12" s="1961"/>
      <c r="EC12" s="1961"/>
      <c r="ED12" s="1961"/>
      <c r="EE12" s="1961"/>
      <c r="EF12" s="1961"/>
      <c r="EG12" s="1961"/>
      <c r="EH12" s="1961"/>
      <c r="EI12" s="1961"/>
      <c r="EJ12" s="1961"/>
      <c r="EK12" s="1961"/>
      <c r="EL12" s="1961"/>
      <c r="EM12" s="1961"/>
      <c r="EN12" s="1961"/>
      <c r="EO12" s="1961"/>
      <c r="EP12" s="1961"/>
      <c r="EQ12" s="1961"/>
      <c r="ER12" s="1961"/>
      <c r="ES12" s="1961"/>
      <c r="ET12" s="1961"/>
      <c r="EU12" s="1961"/>
      <c r="EV12" s="1961"/>
      <c r="EW12" s="1961"/>
      <c r="EX12" s="1961"/>
      <c r="EY12" s="1961"/>
      <c r="EZ12" s="1961"/>
      <c r="FA12" s="1961"/>
      <c r="FB12" s="1961"/>
      <c r="FC12" s="1961"/>
      <c r="FD12" s="1961"/>
      <c r="FE12" s="1961"/>
    </row>
    <row r="13" spans="1:161" s="1963" customFormat="1" ht="12.75" customHeight="1" x14ac:dyDescent="0.2"/>
    <row r="14" spans="1:161" s="131" customFormat="1" ht="15" x14ac:dyDescent="0.25">
      <c r="A14" s="243" t="s">
        <v>655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35"/>
      <c r="CI14" s="235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</row>
    <row r="15" spans="1:161" s="131" customFormat="1" ht="14.1" customHeight="1" thickBot="1" x14ac:dyDescent="0.3">
      <c r="Z15" s="132"/>
      <c r="AA15" s="132"/>
      <c r="AB15" s="132"/>
      <c r="AC15" s="132"/>
      <c r="AJ15" s="1648" t="s">
        <v>9</v>
      </c>
      <c r="AK15" s="1648"/>
      <c r="AL15" s="1648"/>
      <c r="AM15" s="1648"/>
      <c r="AN15" s="1648"/>
      <c r="AO15" s="1648"/>
      <c r="AP15" s="1648"/>
      <c r="AQ15" s="1649" t="s">
        <v>303</v>
      </c>
      <c r="AR15" s="1649"/>
      <c r="AS15" s="1649"/>
      <c r="AT15" s="1649"/>
      <c r="AU15" s="132"/>
      <c r="AV15" s="132" t="s">
        <v>613</v>
      </c>
      <c r="AW15" s="132"/>
      <c r="AX15" s="130"/>
      <c r="CH15" s="1964" t="s">
        <v>287</v>
      </c>
      <c r="CI15" s="1964"/>
      <c r="CJ15" s="1964"/>
      <c r="CK15" s="1964"/>
      <c r="CL15" s="1964"/>
      <c r="CM15" s="1964"/>
      <c r="CN15" s="1964"/>
      <c r="CO15" s="1964"/>
      <c r="CP15" s="1964"/>
      <c r="CQ15" s="1964"/>
      <c r="CR15" s="1964"/>
      <c r="CS15" s="1964"/>
      <c r="CT15" s="1964"/>
      <c r="CU15" s="1964"/>
      <c r="CV15" s="1964"/>
      <c r="CW15" s="1964"/>
      <c r="CX15" s="1964"/>
      <c r="CY15" s="1964"/>
      <c r="CZ15" s="1964"/>
      <c r="DA15" s="1964"/>
    </row>
    <row r="16" spans="1:161" s="131" customFormat="1" ht="14.1" customHeight="1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F16" s="233" t="s">
        <v>288</v>
      </c>
      <c r="CH16" s="1965" t="s">
        <v>656</v>
      </c>
      <c r="CI16" s="1966"/>
      <c r="CJ16" s="1966"/>
      <c r="CK16" s="1966"/>
      <c r="CL16" s="1966"/>
      <c r="CM16" s="1966"/>
      <c r="CN16" s="1966"/>
      <c r="CO16" s="1966"/>
      <c r="CP16" s="1966"/>
      <c r="CQ16" s="1966"/>
      <c r="CR16" s="1966"/>
      <c r="CS16" s="1966"/>
      <c r="CT16" s="1966"/>
      <c r="CU16" s="1966"/>
      <c r="CV16" s="1966"/>
      <c r="CW16" s="1966"/>
      <c r="CX16" s="1966"/>
      <c r="CY16" s="1966"/>
      <c r="CZ16" s="1966"/>
      <c r="DA16" s="1967"/>
    </row>
    <row r="17" spans="1:161" s="131" customFormat="1" ht="14.1" customHeight="1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F17" s="233" t="s">
        <v>290</v>
      </c>
      <c r="CH17" s="1968" t="s">
        <v>550</v>
      </c>
      <c r="CI17" s="1969"/>
      <c r="CJ17" s="1969"/>
      <c r="CK17" s="1969"/>
      <c r="CL17" s="1969"/>
      <c r="CM17" s="1969"/>
      <c r="CN17" s="1969" t="s">
        <v>291</v>
      </c>
      <c r="CO17" s="1969"/>
      <c r="CP17" s="1969"/>
      <c r="CQ17" s="1969"/>
      <c r="CR17" s="1969"/>
      <c r="CS17" s="1969"/>
      <c r="CT17" s="1969"/>
      <c r="CU17" s="1969"/>
      <c r="CV17" s="1969" t="s">
        <v>454</v>
      </c>
      <c r="CW17" s="1969"/>
      <c r="CX17" s="1969"/>
      <c r="CY17" s="1969"/>
      <c r="CZ17" s="1969"/>
      <c r="DA17" s="1970"/>
    </row>
    <row r="18" spans="1:161" s="131" customFormat="1" ht="14.1" customHeight="1" x14ac:dyDescent="0.2">
      <c r="A18" s="36" t="s">
        <v>292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674" t="s">
        <v>657</v>
      </c>
      <c r="O18" s="1674"/>
      <c r="P18" s="1674"/>
      <c r="Q18" s="1674"/>
      <c r="R18" s="1674"/>
      <c r="S18" s="1674"/>
      <c r="T18" s="1674"/>
      <c r="U18" s="1674"/>
      <c r="V18" s="1674"/>
      <c r="W18" s="1674"/>
      <c r="X18" s="1674"/>
      <c r="Y18" s="1674"/>
      <c r="Z18" s="1674"/>
      <c r="AA18" s="1674"/>
      <c r="AB18" s="1674"/>
      <c r="AC18" s="1674"/>
      <c r="AD18" s="1674"/>
      <c r="AE18" s="1674"/>
      <c r="AF18" s="1674"/>
      <c r="AG18" s="1674"/>
      <c r="AH18" s="1674"/>
      <c r="AI18" s="1674"/>
      <c r="AJ18" s="1674"/>
      <c r="AK18" s="1674"/>
      <c r="AL18" s="1674"/>
      <c r="AM18" s="1674"/>
      <c r="AN18" s="1674"/>
      <c r="AO18" s="1674"/>
      <c r="AP18" s="1674"/>
      <c r="AQ18" s="1674"/>
      <c r="AR18" s="1674"/>
      <c r="AS18" s="1674"/>
      <c r="AT18" s="1674"/>
      <c r="AU18" s="1674"/>
      <c r="AV18" s="1674"/>
      <c r="AW18" s="1674"/>
      <c r="AX18" s="1674"/>
      <c r="AY18" s="1674"/>
      <c r="AZ18" s="1674"/>
      <c r="BA18" s="1674"/>
      <c r="BB18" s="1674"/>
      <c r="BC18" s="1674"/>
      <c r="BD18" s="1674"/>
      <c r="BE18" s="1674"/>
      <c r="BF18" s="1674"/>
      <c r="BG18" s="1674"/>
      <c r="BH18" s="1674"/>
      <c r="BI18" s="1674"/>
      <c r="BJ18" s="1674"/>
      <c r="BK18" s="1674"/>
      <c r="BL18" s="1674"/>
      <c r="BM18" s="1674"/>
      <c r="BN18" s="1674"/>
      <c r="BO18" s="1674"/>
      <c r="BP18" s="1674"/>
      <c r="BQ18" s="1674"/>
      <c r="BR18" s="1674"/>
      <c r="BS18" s="1674"/>
      <c r="BT18" s="1674"/>
      <c r="BU18" s="1674"/>
      <c r="BX18" s="36"/>
      <c r="BY18" s="36"/>
      <c r="BZ18" s="36"/>
      <c r="CA18" s="36"/>
      <c r="CB18" s="36"/>
      <c r="CC18" s="36"/>
      <c r="CD18" s="36"/>
      <c r="CF18" s="233" t="s">
        <v>294</v>
      </c>
      <c r="CH18" s="1968" t="s">
        <v>295</v>
      </c>
      <c r="CI18" s="1969"/>
      <c r="CJ18" s="1969"/>
      <c r="CK18" s="1969"/>
      <c r="CL18" s="1969"/>
      <c r="CM18" s="1969"/>
      <c r="CN18" s="1969"/>
      <c r="CO18" s="1969"/>
      <c r="CP18" s="1969"/>
      <c r="CQ18" s="1969"/>
      <c r="CR18" s="1969"/>
      <c r="CS18" s="1969"/>
      <c r="CT18" s="1969"/>
      <c r="CU18" s="1969"/>
      <c r="CV18" s="1969"/>
      <c r="CW18" s="1969"/>
      <c r="CX18" s="1969"/>
      <c r="CY18" s="1969"/>
      <c r="CZ18" s="1969"/>
      <c r="DA18" s="1970"/>
    </row>
    <row r="19" spans="1:161" s="131" customFormat="1" ht="14.1" customHeight="1" x14ac:dyDescent="0.2">
      <c r="A19" s="36" t="s">
        <v>296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F19" s="233" t="s">
        <v>297</v>
      </c>
      <c r="CH19" s="1968" t="s">
        <v>298</v>
      </c>
      <c r="CI19" s="1969"/>
      <c r="CJ19" s="1969"/>
      <c r="CK19" s="1969"/>
      <c r="CL19" s="1969"/>
      <c r="CM19" s="1969"/>
      <c r="CN19" s="1969"/>
      <c r="CO19" s="1969"/>
      <c r="CP19" s="1969"/>
      <c r="CQ19" s="1969"/>
      <c r="CR19" s="1969"/>
      <c r="CS19" s="1969"/>
      <c r="CT19" s="1969"/>
      <c r="CU19" s="1969"/>
      <c r="CV19" s="1969"/>
      <c r="CW19" s="1969"/>
      <c r="CX19" s="1969"/>
      <c r="CY19" s="1969"/>
      <c r="CZ19" s="1969"/>
      <c r="DA19" s="1970"/>
    </row>
    <row r="20" spans="1:161" s="131" customFormat="1" ht="24.75" customHeight="1" x14ac:dyDescent="0.2">
      <c r="A20" s="545" t="s">
        <v>299</v>
      </c>
      <c r="B20" s="545"/>
      <c r="C20" s="545"/>
      <c r="D20" s="545"/>
      <c r="E20" s="545"/>
      <c r="F20" s="545"/>
      <c r="G20" s="545"/>
      <c r="H20" s="545"/>
      <c r="I20" s="545"/>
      <c r="J20" s="545"/>
      <c r="K20" s="545"/>
      <c r="L20" s="545"/>
      <c r="M20" s="545"/>
      <c r="N20" s="545"/>
      <c r="O20" s="545"/>
      <c r="P20" s="545"/>
      <c r="Q20" s="545"/>
      <c r="R20" s="545"/>
      <c r="S20" s="545"/>
      <c r="T20" s="1971" t="s">
        <v>658</v>
      </c>
      <c r="U20" s="1971"/>
      <c r="V20" s="1971"/>
      <c r="W20" s="1971"/>
      <c r="X20" s="1971"/>
      <c r="Y20" s="1971"/>
      <c r="Z20" s="1971"/>
      <c r="AA20" s="1971"/>
      <c r="AB20" s="1971"/>
      <c r="AC20" s="1971"/>
      <c r="AD20" s="1971"/>
      <c r="AE20" s="1971"/>
      <c r="AF20" s="1971"/>
      <c r="AG20" s="1971"/>
      <c r="AH20" s="1971"/>
      <c r="AI20" s="1971"/>
      <c r="AJ20" s="1971"/>
      <c r="AK20" s="1971"/>
      <c r="AL20" s="1971"/>
      <c r="AM20" s="1971"/>
      <c r="AN20" s="1971"/>
      <c r="AO20" s="1971"/>
      <c r="AP20" s="1971"/>
      <c r="AQ20" s="1971"/>
      <c r="AR20" s="1971"/>
      <c r="AS20" s="1971"/>
      <c r="AT20" s="1971"/>
      <c r="AU20" s="1971"/>
      <c r="AV20" s="1971"/>
      <c r="AW20" s="1971"/>
      <c r="AX20" s="1971"/>
      <c r="AY20" s="1971"/>
      <c r="AZ20" s="1971"/>
      <c r="BA20" s="1971"/>
      <c r="BB20" s="1971"/>
      <c r="BC20" s="1971"/>
      <c r="BD20" s="1971"/>
      <c r="BE20" s="1971"/>
      <c r="BF20" s="1971"/>
      <c r="BG20" s="1971"/>
      <c r="BH20" s="1971"/>
      <c r="BI20" s="1971"/>
      <c r="BJ20" s="1971"/>
      <c r="BK20" s="1971"/>
      <c r="BL20" s="1971"/>
      <c r="BM20" s="1971"/>
      <c r="BN20" s="1971"/>
      <c r="BO20" s="1971"/>
      <c r="BP20" s="1971"/>
      <c r="BQ20" s="1971"/>
      <c r="BR20" s="1971"/>
      <c r="BS20" s="1971"/>
      <c r="BT20" s="1971"/>
      <c r="BU20" s="1971"/>
      <c r="BV20" s="36"/>
      <c r="BW20" s="36"/>
      <c r="BX20" s="36"/>
      <c r="BY20" s="36"/>
      <c r="BZ20" s="36"/>
      <c r="CA20" s="36"/>
      <c r="CB20" s="36"/>
      <c r="CC20" s="36"/>
      <c r="CD20" s="36"/>
      <c r="CF20" s="233" t="s">
        <v>301</v>
      </c>
      <c r="CH20" s="1663" t="s">
        <v>523</v>
      </c>
      <c r="CI20" s="1587"/>
      <c r="CJ20" s="1587"/>
      <c r="CK20" s="1587"/>
      <c r="CL20" s="1587"/>
      <c r="CM20" s="1587"/>
      <c r="CN20" s="1587"/>
      <c r="CO20" s="1587"/>
      <c r="CP20" s="1587"/>
      <c r="CQ20" s="1587"/>
      <c r="CR20" s="1587"/>
      <c r="CS20" s="1587"/>
      <c r="CT20" s="1587"/>
      <c r="CU20" s="1587"/>
      <c r="CV20" s="1587"/>
      <c r="CW20" s="1587"/>
      <c r="CX20" s="1587"/>
      <c r="CY20" s="1587"/>
      <c r="CZ20" s="1587"/>
      <c r="DA20" s="1664"/>
    </row>
    <row r="21" spans="1:161" s="131" customFormat="1" ht="14.1" customHeight="1" x14ac:dyDescent="0.2">
      <c r="A21" s="1588" t="s">
        <v>302</v>
      </c>
      <c r="B21" s="1588"/>
      <c r="C21" s="1588"/>
      <c r="D21" s="1588"/>
      <c r="E21" s="1588"/>
      <c r="F21" s="1588"/>
      <c r="G21" s="1588"/>
      <c r="H21" s="1588"/>
      <c r="I21" s="1588"/>
      <c r="J21" s="1588"/>
      <c r="K21" s="1588"/>
      <c r="L21" s="1588"/>
      <c r="M21" s="1588"/>
      <c r="N21" s="1588"/>
      <c r="O21" s="1588"/>
      <c r="P21" s="1588"/>
      <c r="Q21" s="1588"/>
      <c r="R21" s="1588"/>
      <c r="S21" s="1588"/>
      <c r="T21" s="1588"/>
      <c r="U21" s="1588"/>
      <c r="V21" s="1588"/>
      <c r="W21" s="1588"/>
      <c r="X21" s="1588"/>
      <c r="Y21" s="1588"/>
      <c r="Z21" s="1588"/>
      <c r="AA21" s="1588"/>
      <c r="AB21" s="1588"/>
      <c r="AC21" s="1588"/>
      <c r="AD21" s="1588"/>
      <c r="AE21" s="1588"/>
      <c r="AF21" s="1588"/>
      <c r="AG21" s="1588"/>
      <c r="AH21" s="1588"/>
      <c r="AI21" s="1588"/>
      <c r="AJ21" s="1588"/>
      <c r="AK21" s="1588"/>
      <c r="AL21" s="1588"/>
      <c r="AM21" s="1588"/>
      <c r="AN21" s="1588"/>
      <c r="AO21" s="1588"/>
      <c r="AP21" s="1588"/>
      <c r="AQ21" s="1588"/>
      <c r="AR21" s="1588"/>
      <c r="AS21" s="1588"/>
      <c r="AT21" s="1588"/>
      <c r="AU21" s="1588"/>
      <c r="AV21" s="1588"/>
      <c r="AW21" s="1588"/>
      <c r="AX21" s="1588"/>
      <c r="AY21" s="1588"/>
      <c r="AZ21" s="1588"/>
      <c r="BA21" s="1588"/>
      <c r="BB21" s="1971"/>
      <c r="BC21" s="1971"/>
      <c r="BD21" s="1971"/>
      <c r="BE21" s="1971"/>
      <c r="BF21" s="1971"/>
      <c r="BG21" s="1971"/>
      <c r="BH21" s="1971"/>
      <c r="BI21" s="1971"/>
      <c r="BJ21" s="1971"/>
      <c r="BK21" s="1971"/>
      <c r="BL21" s="1971"/>
      <c r="BM21" s="1971"/>
      <c r="BN21" s="1971"/>
      <c r="BO21" s="1971"/>
      <c r="BP21" s="1971"/>
      <c r="BQ21" s="1971"/>
      <c r="BR21" s="1971"/>
      <c r="BS21" s="1971"/>
      <c r="BT21" s="1971"/>
      <c r="BU21" s="1971"/>
      <c r="BV21" s="1971"/>
      <c r="BW21" s="1971"/>
      <c r="BX21" s="1971"/>
      <c r="BY21" s="1971"/>
      <c r="BZ21" s="1971"/>
      <c r="CA21" s="1971"/>
      <c r="CB21" s="1971"/>
      <c r="CC21" s="1971"/>
      <c r="CD21" s="1971"/>
      <c r="CF21" s="36"/>
      <c r="CH21" s="1968" t="s">
        <v>364</v>
      </c>
      <c r="CI21" s="1969"/>
      <c r="CJ21" s="1969"/>
      <c r="CK21" s="1969"/>
      <c r="CL21" s="1969"/>
      <c r="CM21" s="1969"/>
      <c r="CN21" s="1969"/>
      <c r="CO21" s="1969"/>
      <c r="CP21" s="1969"/>
      <c r="CQ21" s="1969"/>
      <c r="CR21" s="1969" t="s">
        <v>303</v>
      </c>
      <c r="CS21" s="1969"/>
      <c r="CT21" s="1969"/>
      <c r="CU21" s="1969"/>
      <c r="CV21" s="1969"/>
      <c r="CW21" s="1969"/>
      <c r="CX21" s="1969"/>
      <c r="CY21" s="1969"/>
      <c r="CZ21" s="1969"/>
      <c r="DA21" s="1970"/>
    </row>
    <row r="22" spans="1:161" s="131" customFormat="1" ht="14.1" customHeight="1" x14ac:dyDescent="0.2">
      <c r="A22" s="1674" t="s">
        <v>659</v>
      </c>
      <c r="B22" s="1674"/>
      <c r="C22" s="1674"/>
      <c r="D22" s="1674"/>
      <c r="E22" s="1674"/>
      <c r="F22" s="1674"/>
      <c r="G22" s="1674"/>
      <c r="H22" s="1674"/>
      <c r="I22" s="1674"/>
      <c r="J22" s="1674"/>
      <c r="K22" s="1674"/>
      <c r="L22" s="1674"/>
      <c r="M22" s="1674"/>
      <c r="N22" s="1674"/>
      <c r="O22" s="1674"/>
      <c r="P22" s="1674"/>
      <c r="Q22" s="1674"/>
      <c r="R22" s="1674"/>
      <c r="S22" s="1674"/>
      <c r="T22" s="1674"/>
      <c r="U22" s="1674"/>
      <c r="V22" s="1674"/>
      <c r="W22" s="1674"/>
      <c r="X22" s="1674"/>
      <c r="Y22" s="1674"/>
      <c r="Z22" s="1674"/>
      <c r="AA22" s="1674"/>
      <c r="AB22" s="1674"/>
      <c r="AC22" s="1674"/>
      <c r="AD22" s="1674"/>
      <c r="AE22" s="1674"/>
      <c r="AF22" s="1674"/>
      <c r="AG22" s="1674"/>
      <c r="AH22" s="1674"/>
      <c r="AI22" s="1674"/>
      <c r="AJ22" s="1674"/>
      <c r="AK22" s="1674"/>
      <c r="AL22" s="1674"/>
      <c r="AM22" s="1674"/>
      <c r="AN22" s="1674"/>
      <c r="AO22" s="1674"/>
      <c r="AP22" s="1674"/>
      <c r="AQ22" s="1674"/>
      <c r="AR22" s="1674"/>
      <c r="AS22" s="1674"/>
      <c r="AT22" s="1674"/>
      <c r="AU22" s="1674"/>
      <c r="AV22" s="1674"/>
      <c r="AW22" s="1674"/>
      <c r="AX22" s="1674"/>
      <c r="AY22" s="1674"/>
      <c r="AZ22" s="1674"/>
      <c r="BA22" s="1674"/>
      <c r="BB22" s="1674"/>
      <c r="BC22" s="1674"/>
      <c r="BD22" s="1674"/>
      <c r="BE22" s="1674"/>
      <c r="BF22" s="1674"/>
      <c r="BG22" s="1674"/>
      <c r="BH22" s="1674"/>
      <c r="BI22" s="1674"/>
      <c r="BJ22" s="1674"/>
      <c r="BK22" s="1674"/>
      <c r="BL22" s="1674"/>
      <c r="BM22" s="1674"/>
      <c r="BN22" s="1674"/>
      <c r="BO22" s="1674"/>
      <c r="BP22" s="1784"/>
      <c r="BQ22" s="1784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F22" s="233" t="s">
        <v>305</v>
      </c>
      <c r="CH22" s="1968"/>
      <c r="CI22" s="1969"/>
      <c r="CJ22" s="1969"/>
      <c r="CK22" s="1969"/>
      <c r="CL22" s="1969"/>
      <c r="CM22" s="1969"/>
      <c r="CN22" s="1969"/>
      <c r="CO22" s="1969"/>
      <c r="CP22" s="1969"/>
      <c r="CQ22" s="1969"/>
      <c r="CR22" s="1969"/>
      <c r="CS22" s="1969"/>
      <c r="CT22" s="1969"/>
      <c r="CU22" s="1969"/>
      <c r="CV22" s="1969"/>
      <c r="CW22" s="1969"/>
      <c r="CX22" s="1969"/>
      <c r="CY22" s="1969"/>
      <c r="CZ22" s="1969"/>
      <c r="DA22" s="1970"/>
    </row>
    <row r="23" spans="1:161" s="131" customFormat="1" ht="14.1" customHeight="1" thickBot="1" x14ac:dyDescent="0.25">
      <c r="A23" s="139" t="s">
        <v>558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F23" s="233" t="s">
        <v>307</v>
      </c>
      <c r="CH23" s="1972">
        <v>384</v>
      </c>
      <c r="CI23" s="1973"/>
      <c r="CJ23" s="1973"/>
      <c r="CK23" s="1973"/>
      <c r="CL23" s="1973"/>
      <c r="CM23" s="1973"/>
      <c r="CN23" s="1973"/>
      <c r="CO23" s="1973"/>
      <c r="CP23" s="1973"/>
      <c r="CQ23" s="1973"/>
      <c r="CR23" s="1973"/>
      <c r="CS23" s="1973"/>
      <c r="CT23" s="1973"/>
      <c r="CU23" s="1973"/>
      <c r="CV23" s="1973"/>
      <c r="CW23" s="1973"/>
      <c r="CX23" s="1973"/>
      <c r="CY23" s="1973"/>
      <c r="CZ23" s="1973"/>
      <c r="DA23" s="1974"/>
    </row>
    <row r="24" spans="1:161" s="131" customFormat="1" ht="14.1" customHeight="1" x14ac:dyDescent="0.2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Z24" s="139"/>
      <c r="AA24" s="139"/>
      <c r="AB24" s="139"/>
      <c r="AC24" s="139"/>
      <c r="AD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J24" s="23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</row>
    <row r="25" spans="1:161" s="131" customFormat="1" ht="14.1" customHeight="1" x14ac:dyDescent="0.25">
      <c r="A25" s="541" t="s">
        <v>660</v>
      </c>
      <c r="B25" s="541"/>
      <c r="C25" s="541"/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1"/>
      <c r="P25" s="541"/>
      <c r="Q25" s="541"/>
      <c r="R25" s="541"/>
      <c r="S25" s="541"/>
      <c r="T25" s="541"/>
      <c r="U25" s="541"/>
      <c r="V25" s="541"/>
      <c r="W25" s="541"/>
      <c r="X25" s="541"/>
      <c r="Y25" s="541"/>
      <c r="Z25" s="541"/>
      <c r="AA25" s="541"/>
      <c r="AB25" s="541"/>
      <c r="AC25" s="541"/>
      <c r="AD25" s="541"/>
      <c r="AE25" s="541"/>
      <c r="AF25" s="541"/>
      <c r="AG25" s="541"/>
      <c r="AH25" s="541"/>
      <c r="AI25" s="541"/>
      <c r="AJ25" s="541"/>
      <c r="AK25" s="541"/>
      <c r="AL25" s="541"/>
      <c r="AM25" s="541"/>
      <c r="AN25" s="541"/>
      <c r="AO25" s="541"/>
      <c r="AP25" s="541"/>
      <c r="AQ25" s="541"/>
      <c r="AR25" s="541"/>
      <c r="AS25" s="541"/>
      <c r="AT25" s="541"/>
      <c r="AU25" s="541"/>
      <c r="AV25" s="541"/>
      <c r="AW25" s="541"/>
      <c r="AX25" s="541"/>
      <c r="AY25" s="541"/>
      <c r="AZ25" s="541"/>
      <c r="BA25" s="541"/>
      <c r="BB25" s="541"/>
      <c r="BC25" s="541"/>
      <c r="BD25" s="541"/>
      <c r="BE25" s="541"/>
      <c r="BF25" s="541"/>
      <c r="BG25" s="541"/>
      <c r="BH25" s="541"/>
      <c r="BI25" s="541"/>
      <c r="BJ25" s="541"/>
      <c r="BK25" s="541"/>
      <c r="BL25" s="541"/>
      <c r="BM25" s="541"/>
      <c r="BN25" s="541"/>
      <c r="BO25" s="541"/>
      <c r="BP25" s="541"/>
      <c r="BQ25" s="541"/>
      <c r="BR25" s="541"/>
      <c r="BS25" s="541"/>
      <c r="BT25" s="541"/>
      <c r="BU25" s="541"/>
      <c r="BV25" s="541"/>
      <c r="BW25" s="541"/>
      <c r="BX25" s="541"/>
      <c r="BY25" s="541"/>
      <c r="BZ25" s="541"/>
      <c r="CA25" s="541"/>
      <c r="CB25" s="541"/>
      <c r="CC25" s="541"/>
      <c r="CD25" s="541"/>
      <c r="CE25" s="541"/>
      <c r="CF25" s="541"/>
      <c r="CG25" s="541"/>
      <c r="CH25" s="541"/>
      <c r="CI25" s="541"/>
      <c r="CJ25" s="541"/>
      <c r="CK25" s="541"/>
      <c r="CL25" s="541"/>
      <c r="CM25" s="541"/>
      <c r="CN25" s="541"/>
      <c r="CO25" s="541"/>
      <c r="CP25" s="541"/>
      <c r="CQ25" s="541"/>
      <c r="CR25" s="541"/>
      <c r="CS25" s="541"/>
      <c r="CT25" s="541"/>
      <c r="CU25" s="541"/>
      <c r="CV25" s="541"/>
      <c r="CW25" s="541"/>
      <c r="CX25" s="541"/>
      <c r="CY25" s="541"/>
      <c r="CZ25" s="541"/>
      <c r="DA25" s="541"/>
      <c r="DB25" s="541"/>
      <c r="DC25" s="541"/>
      <c r="DD25" s="541"/>
      <c r="DE25" s="541"/>
      <c r="DF25" s="541"/>
      <c r="DG25" s="541"/>
      <c r="DH25" s="541"/>
      <c r="DI25" s="541"/>
      <c r="DJ25" s="541"/>
      <c r="DK25" s="541"/>
      <c r="DL25" s="541"/>
      <c r="DM25" s="541"/>
      <c r="DN25" s="541"/>
      <c r="DO25" s="541"/>
      <c r="DP25" s="541"/>
      <c r="DQ25" s="541"/>
      <c r="DR25" s="541"/>
      <c r="DS25" s="541"/>
      <c r="DT25" s="541"/>
      <c r="DU25" s="541"/>
      <c r="DV25" s="541"/>
      <c r="DW25" s="541"/>
      <c r="DX25" s="541"/>
      <c r="DY25" s="541"/>
      <c r="DZ25" s="541"/>
      <c r="EA25" s="541"/>
      <c r="EB25" s="541"/>
      <c r="EC25" s="541"/>
      <c r="ED25" s="541"/>
      <c r="EE25" s="541"/>
      <c r="EF25" s="541"/>
      <c r="EG25" s="541"/>
      <c r="EH25" s="541"/>
      <c r="EI25" s="541"/>
      <c r="EJ25" s="541"/>
      <c r="EK25" s="541"/>
      <c r="EL25" s="541"/>
      <c r="EM25" s="541"/>
      <c r="EN25" s="541"/>
      <c r="EO25" s="541"/>
      <c r="EP25" s="541"/>
      <c r="EQ25" s="541"/>
      <c r="ER25" s="541"/>
      <c r="ES25" s="541"/>
      <c r="ET25" s="541"/>
      <c r="EU25" s="541"/>
      <c r="EV25" s="541"/>
      <c r="EW25" s="541"/>
      <c r="EX25" s="541"/>
      <c r="EY25" s="541"/>
      <c r="EZ25" s="541"/>
      <c r="FA25" s="541"/>
      <c r="FB25" s="541"/>
      <c r="FC25" s="541"/>
      <c r="FD25" s="541"/>
      <c r="FE25" s="541"/>
    </row>
    <row r="26" spans="1:161" s="1983" customFormat="1" ht="11.25" x14ac:dyDescent="0.2">
      <c r="A26" s="1975" t="s">
        <v>10</v>
      </c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1976" t="s">
        <v>81</v>
      </c>
      <c r="AR26" s="1977"/>
      <c r="AS26" s="1977"/>
      <c r="AT26" s="1977"/>
      <c r="AU26" s="1977"/>
      <c r="AV26" s="1977"/>
      <c r="AW26" s="1978"/>
      <c r="AX26" s="238" t="s">
        <v>661</v>
      </c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1979" t="s">
        <v>662</v>
      </c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1979" t="s">
        <v>663</v>
      </c>
      <c r="CK26" s="1979"/>
      <c r="CL26" s="1979"/>
      <c r="CM26" s="1979"/>
      <c r="CN26" s="1979"/>
      <c r="CO26" s="1979"/>
      <c r="CP26" s="1979"/>
      <c r="CQ26" s="1979"/>
      <c r="CR26" s="1979"/>
      <c r="CS26" s="1979"/>
      <c r="CT26" s="1979"/>
      <c r="CU26" s="1979"/>
      <c r="CV26" s="1979"/>
      <c r="CW26" s="1979"/>
      <c r="CX26" s="1979"/>
      <c r="CY26" s="1979"/>
      <c r="CZ26" s="1979"/>
      <c r="DA26" s="1979"/>
      <c r="DB26" s="1979" t="s">
        <v>664</v>
      </c>
      <c r="DC26" s="1979"/>
      <c r="DD26" s="1979"/>
      <c r="DE26" s="1979"/>
      <c r="DF26" s="1979"/>
      <c r="DG26" s="1979"/>
      <c r="DH26" s="1979"/>
      <c r="DI26" s="1979"/>
      <c r="DJ26" s="1979"/>
      <c r="DK26" s="1979"/>
      <c r="DL26" s="1979"/>
      <c r="DM26" s="1979"/>
      <c r="DN26" s="1979"/>
      <c r="DO26" s="1979"/>
      <c r="DP26" s="1979"/>
      <c r="DQ26" s="1979"/>
      <c r="DR26" s="1979"/>
      <c r="DS26" s="1979"/>
      <c r="DT26" s="1980" t="s">
        <v>598</v>
      </c>
      <c r="DU26" s="1981"/>
      <c r="DV26" s="1981"/>
      <c r="DW26" s="1981"/>
      <c r="DX26" s="1981"/>
      <c r="DY26" s="1981"/>
      <c r="DZ26" s="1981"/>
      <c r="EA26" s="1981"/>
      <c r="EB26" s="1981"/>
      <c r="EC26" s="1981"/>
      <c r="ED26" s="1981"/>
      <c r="EE26" s="1981"/>
      <c r="EF26" s="1981"/>
      <c r="EG26" s="1981"/>
      <c r="EH26" s="1981"/>
      <c r="EI26" s="1981"/>
      <c r="EJ26" s="1981"/>
      <c r="EK26" s="1981"/>
      <c r="EL26" s="1982"/>
      <c r="EM26" s="238" t="s">
        <v>11</v>
      </c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8"/>
      <c r="EZ26" s="238"/>
      <c r="FA26" s="238"/>
      <c r="FB26" s="238"/>
      <c r="FC26" s="238"/>
      <c r="FD26" s="238"/>
      <c r="FE26" s="238"/>
    </row>
    <row r="27" spans="1:161" s="1983" customFormat="1" ht="11.25" x14ac:dyDescent="0.2">
      <c r="A27" s="1984"/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1985"/>
      <c r="AR27" s="1986"/>
      <c r="AS27" s="1986"/>
      <c r="AT27" s="1986"/>
      <c r="AU27" s="1986"/>
      <c r="AV27" s="1986"/>
      <c r="AW27" s="1987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1979"/>
      <c r="CK27" s="1979"/>
      <c r="CL27" s="1979"/>
      <c r="CM27" s="1979"/>
      <c r="CN27" s="1979"/>
      <c r="CO27" s="1979"/>
      <c r="CP27" s="1979"/>
      <c r="CQ27" s="1979"/>
      <c r="CR27" s="1979"/>
      <c r="CS27" s="1979"/>
      <c r="CT27" s="1979"/>
      <c r="CU27" s="1979"/>
      <c r="CV27" s="1979"/>
      <c r="CW27" s="1979"/>
      <c r="CX27" s="1979"/>
      <c r="CY27" s="1979"/>
      <c r="CZ27" s="1979"/>
      <c r="DA27" s="1979"/>
      <c r="DB27" s="1979"/>
      <c r="DC27" s="1979"/>
      <c r="DD27" s="1979"/>
      <c r="DE27" s="1979"/>
      <c r="DF27" s="1979"/>
      <c r="DG27" s="1979"/>
      <c r="DH27" s="1979"/>
      <c r="DI27" s="1979"/>
      <c r="DJ27" s="1979"/>
      <c r="DK27" s="1979"/>
      <c r="DL27" s="1979"/>
      <c r="DM27" s="1979"/>
      <c r="DN27" s="1979"/>
      <c r="DO27" s="1979"/>
      <c r="DP27" s="1979"/>
      <c r="DQ27" s="1979"/>
      <c r="DR27" s="1979"/>
      <c r="DS27" s="1979"/>
      <c r="DT27" s="1988"/>
      <c r="DU27" s="1989"/>
      <c r="DV27" s="1989"/>
      <c r="DW27" s="1989"/>
      <c r="DX27" s="1989"/>
      <c r="DY27" s="1989"/>
      <c r="DZ27" s="1989"/>
      <c r="EA27" s="1989"/>
      <c r="EB27" s="1989"/>
      <c r="EC27" s="1989"/>
      <c r="ED27" s="1989"/>
      <c r="EE27" s="1989"/>
      <c r="EF27" s="1989"/>
      <c r="EG27" s="1989"/>
      <c r="EH27" s="1989"/>
      <c r="EI27" s="1989"/>
      <c r="EJ27" s="1989"/>
      <c r="EK27" s="1989"/>
      <c r="EL27" s="1990"/>
      <c r="EM27" s="238"/>
      <c r="EN27" s="238"/>
      <c r="EO27" s="238"/>
      <c r="EP27" s="238"/>
      <c r="EQ27" s="238"/>
      <c r="ER27" s="238"/>
      <c r="ES27" s="238"/>
      <c r="ET27" s="238"/>
      <c r="EU27" s="238"/>
      <c r="EV27" s="238"/>
      <c r="EW27" s="238"/>
      <c r="EX27" s="238"/>
      <c r="EY27" s="238"/>
      <c r="EZ27" s="238"/>
      <c r="FA27" s="238"/>
      <c r="FB27" s="238"/>
      <c r="FC27" s="238"/>
      <c r="FD27" s="238"/>
      <c r="FE27" s="238"/>
    </row>
    <row r="28" spans="1:161" s="1983" customFormat="1" ht="11.25" x14ac:dyDescent="0.2">
      <c r="A28" s="1991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1992"/>
      <c r="AR28" s="1993"/>
      <c r="AS28" s="1993"/>
      <c r="AT28" s="1993"/>
      <c r="AU28" s="1993"/>
      <c r="AV28" s="1993"/>
      <c r="AW28" s="1994"/>
      <c r="AX28" s="1995"/>
      <c r="AY28" s="1995"/>
      <c r="AZ28" s="1995"/>
      <c r="BA28" s="1995"/>
      <c r="BB28" s="1995"/>
      <c r="BC28" s="1995"/>
      <c r="BD28" s="1995"/>
      <c r="BE28" s="1995"/>
      <c r="BF28" s="1995"/>
      <c r="BG28" s="1995"/>
      <c r="BH28" s="1995"/>
      <c r="BI28" s="1995"/>
      <c r="BJ28" s="1995"/>
      <c r="BK28" s="1995"/>
      <c r="BL28" s="1995"/>
      <c r="BM28" s="1995"/>
      <c r="BN28" s="1995"/>
      <c r="BO28" s="1995"/>
      <c r="BP28" s="1995"/>
      <c r="BQ28" s="1995"/>
      <c r="BR28" s="1995"/>
      <c r="BS28" s="1995"/>
      <c r="BT28" s="1995"/>
      <c r="BU28" s="1995"/>
      <c r="BV28" s="1995"/>
      <c r="BW28" s="1995"/>
      <c r="BX28" s="1995"/>
      <c r="BY28" s="1995"/>
      <c r="BZ28" s="1995"/>
      <c r="CA28" s="1995"/>
      <c r="CB28" s="1995"/>
      <c r="CC28" s="1995"/>
      <c r="CD28" s="1995"/>
      <c r="CE28" s="1995"/>
      <c r="CF28" s="1995"/>
      <c r="CG28" s="1995"/>
      <c r="CH28" s="1995"/>
      <c r="CI28" s="1995"/>
      <c r="CJ28" s="1996"/>
      <c r="CK28" s="1996"/>
      <c r="CL28" s="1996"/>
      <c r="CM28" s="1996"/>
      <c r="CN28" s="1996"/>
      <c r="CO28" s="1996"/>
      <c r="CP28" s="1996"/>
      <c r="CQ28" s="1996"/>
      <c r="CR28" s="1996"/>
      <c r="CS28" s="1996"/>
      <c r="CT28" s="1996"/>
      <c r="CU28" s="1996"/>
      <c r="CV28" s="1996"/>
      <c r="CW28" s="1996"/>
      <c r="CX28" s="1996"/>
      <c r="CY28" s="1996"/>
      <c r="CZ28" s="1996"/>
      <c r="DA28" s="1996"/>
      <c r="DB28" s="1996"/>
      <c r="DC28" s="1996"/>
      <c r="DD28" s="1996"/>
      <c r="DE28" s="1996"/>
      <c r="DF28" s="1996"/>
      <c r="DG28" s="1996"/>
      <c r="DH28" s="1996"/>
      <c r="DI28" s="1996"/>
      <c r="DJ28" s="1996"/>
      <c r="DK28" s="1996"/>
      <c r="DL28" s="1996"/>
      <c r="DM28" s="1996"/>
      <c r="DN28" s="1996"/>
      <c r="DO28" s="1996"/>
      <c r="DP28" s="1996"/>
      <c r="DQ28" s="1996"/>
      <c r="DR28" s="1996"/>
      <c r="DS28" s="1996"/>
      <c r="DT28" s="1988"/>
      <c r="DU28" s="1989"/>
      <c r="DV28" s="1989"/>
      <c r="DW28" s="1989"/>
      <c r="DX28" s="1989"/>
      <c r="DY28" s="1989"/>
      <c r="DZ28" s="1989"/>
      <c r="EA28" s="1989"/>
      <c r="EB28" s="1989"/>
      <c r="EC28" s="1989"/>
      <c r="ED28" s="1989"/>
      <c r="EE28" s="1989"/>
      <c r="EF28" s="1989"/>
      <c r="EG28" s="1989"/>
      <c r="EH28" s="1989"/>
      <c r="EI28" s="1989"/>
      <c r="EJ28" s="1989"/>
      <c r="EK28" s="1989"/>
      <c r="EL28" s="1990"/>
      <c r="EM28" s="1995"/>
      <c r="EN28" s="1995"/>
      <c r="EO28" s="1995"/>
      <c r="EP28" s="1995"/>
      <c r="EQ28" s="1995"/>
      <c r="ER28" s="1995"/>
      <c r="ES28" s="1995"/>
      <c r="ET28" s="1995"/>
      <c r="EU28" s="1995"/>
      <c r="EV28" s="1995"/>
      <c r="EW28" s="1995"/>
      <c r="EX28" s="1995"/>
      <c r="EY28" s="1995"/>
      <c r="EZ28" s="1995"/>
      <c r="FA28" s="1995"/>
      <c r="FB28" s="1995"/>
      <c r="FC28" s="1995"/>
      <c r="FD28" s="1995"/>
      <c r="FE28" s="1995"/>
    </row>
    <row r="29" spans="1:161" s="1983" customFormat="1" ht="12.75" customHeight="1" x14ac:dyDescent="0.2">
      <c r="A29" s="1997"/>
      <c r="B29" s="1998" t="s">
        <v>665</v>
      </c>
      <c r="C29" s="1998"/>
      <c r="D29" s="1998"/>
      <c r="E29" s="1998"/>
      <c r="F29" s="1998"/>
      <c r="G29" s="1998"/>
      <c r="H29" s="1998"/>
      <c r="I29" s="1998"/>
      <c r="J29" s="1998"/>
      <c r="K29" s="1998"/>
      <c r="L29" s="1998"/>
      <c r="M29" s="1998"/>
      <c r="N29" s="1998"/>
      <c r="O29" s="1998"/>
      <c r="P29" s="1998"/>
      <c r="Q29" s="1998"/>
      <c r="R29" s="1998"/>
      <c r="S29" s="1998"/>
      <c r="T29" s="1998"/>
      <c r="U29" s="1998"/>
      <c r="V29" s="1998"/>
      <c r="W29" s="1998"/>
      <c r="X29" s="1998"/>
      <c r="Y29" s="1998"/>
      <c r="Z29" s="1998"/>
      <c r="AA29" s="1998"/>
      <c r="AB29" s="1998"/>
      <c r="AC29" s="1998"/>
      <c r="AD29" s="1998"/>
      <c r="AE29" s="1998"/>
      <c r="AF29" s="1998"/>
      <c r="AG29" s="1999" t="s">
        <v>79</v>
      </c>
      <c r="AH29" s="1999"/>
      <c r="AI29" s="1999"/>
      <c r="AJ29" s="2000" t="s">
        <v>0</v>
      </c>
      <c r="AM29" s="2000"/>
      <c r="AN29" s="2000"/>
      <c r="AO29" s="2001"/>
      <c r="AP29" s="2002"/>
      <c r="AQ29" s="2003" t="s">
        <v>666</v>
      </c>
      <c r="AR29" s="2004"/>
      <c r="AS29" s="2004"/>
      <c r="AT29" s="2004"/>
      <c r="AU29" s="2004"/>
      <c r="AV29" s="2004"/>
      <c r="AW29" s="2005"/>
      <c r="AX29" s="2006">
        <v>307715</v>
      </c>
      <c r="AY29" s="2007"/>
      <c r="AZ29" s="2007"/>
      <c r="BA29" s="2007"/>
      <c r="BB29" s="2007"/>
      <c r="BC29" s="2007"/>
      <c r="BD29" s="2007"/>
      <c r="BE29" s="2007"/>
      <c r="BF29" s="2007"/>
      <c r="BG29" s="2007"/>
      <c r="BH29" s="2007"/>
      <c r="BI29" s="2007"/>
      <c r="BJ29" s="2007"/>
      <c r="BK29" s="2007"/>
      <c r="BL29" s="2007"/>
      <c r="BM29" s="2007"/>
      <c r="BN29" s="2007"/>
      <c r="BO29" s="2007"/>
      <c r="BP29" s="2008"/>
      <c r="BQ29" s="2009"/>
      <c r="BR29" s="2010"/>
      <c r="BS29" s="2007"/>
      <c r="BT29" s="2007"/>
      <c r="BU29" s="2007"/>
      <c r="BV29" s="2007"/>
      <c r="BW29" s="2007"/>
      <c r="BX29" s="2007"/>
      <c r="BY29" s="2007"/>
      <c r="BZ29" s="2007"/>
      <c r="CA29" s="2007"/>
      <c r="CB29" s="2007"/>
      <c r="CC29" s="2007"/>
      <c r="CD29" s="2007"/>
      <c r="CE29" s="2007"/>
      <c r="CF29" s="2007"/>
      <c r="CG29" s="2007"/>
      <c r="CH29" s="2011"/>
      <c r="CI29" s="2012"/>
      <c r="CJ29" s="2013"/>
      <c r="CK29" s="2007"/>
      <c r="CL29" s="2007"/>
      <c r="CM29" s="2007"/>
      <c r="CN29" s="2007"/>
      <c r="CO29" s="2007"/>
      <c r="CP29" s="2007"/>
      <c r="CQ29" s="2007"/>
      <c r="CR29" s="2007"/>
      <c r="CS29" s="2007"/>
      <c r="CT29" s="2007"/>
      <c r="CU29" s="2007"/>
      <c r="CV29" s="2007"/>
      <c r="CW29" s="2007"/>
      <c r="CX29" s="2007"/>
      <c r="CY29" s="2007"/>
      <c r="CZ29" s="2007"/>
      <c r="DA29" s="2008"/>
      <c r="DB29" s="2013">
        <v>1866</v>
      </c>
      <c r="DC29" s="2007"/>
      <c r="DD29" s="2007"/>
      <c r="DE29" s="2007"/>
      <c r="DF29" s="2007"/>
      <c r="DG29" s="2007"/>
      <c r="DH29" s="2007"/>
      <c r="DI29" s="2007"/>
      <c r="DJ29" s="2007"/>
      <c r="DK29" s="2007"/>
      <c r="DL29" s="2007"/>
      <c r="DM29" s="2007"/>
      <c r="DN29" s="2007"/>
      <c r="DO29" s="2007"/>
      <c r="DP29" s="2007"/>
      <c r="DQ29" s="2007"/>
      <c r="DR29" s="2007"/>
      <c r="DS29" s="2008"/>
      <c r="DT29" s="2014" t="s">
        <v>667</v>
      </c>
      <c r="DU29" s="2015"/>
      <c r="DV29" s="2015"/>
      <c r="DW29" s="2015"/>
      <c r="DX29" s="2015"/>
      <c r="DY29" s="2015"/>
      <c r="DZ29" s="2015"/>
      <c r="EA29" s="2015"/>
      <c r="EB29" s="2015"/>
      <c r="EC29" s="2015"/>
      <c r="ED29" s="2015"/>
      <c r="EE29" s="2015"/>
      <c r="EF29" s="2015"/>
      <c r="EG29" s="2015"/>
      <c r="EH29" s="2015"/>
      <c r="EI29" s="2015"/>
      <c r="EJ29" s="2015"/>
      <c r="EK29" s="2015"/>
      <c r="EL29" s="2016"/>
      <c r="EM29" s="2013">
        <v>228865</v>
      </c>
      <c r="EN29" s="2007"/>
      <c r="EO29" s="2007"/>
      <c r="EP29" s="2007"/>
      <c r="EQ29" s="2007"/>
      <c r="ER29" s="2007"/>
      <c r="ES29" s="2007"/>
      <c r="ET29" s="2007"/>
      <c r="EU29" s="2007"/>
      <c r="EV29" s="2007"/>
      <c r="EW29" s="2007"/>
      <c r="EX29" s="2007"/>
      <c r="EY29" s="2007"/>
      <c r="EZ29" s="2007"/>
      <c r="FA29" s="2007"/>
      <c r="FB29" s="2007"/>
      <c r="FC29" s="2007"/>
      <c r="FD29" s="2007"/>
      <c r="FE29" s="2017"/>
    </row>
    <row r="30" spans="1:161" s="1983" customFormat="1" ht="3" customHeight="1" x14ac:dyDescent="0.2">
      <c r="A30" s="2018"/>
      <c r="B30" s="2019"/>
      <c r="C30" s="2019"/>
      <c r="D30" s="2019"/>
      <c r="E30" s="2019"/>
      <c r="F30" s="2019"/>
      <c r="G30" s="2019"/>
      <c r="H30" s="2019"/>
      <c r="I30" s="2019"/>
      <c r="J30" s="2019"/>
      <c r="K30" s="2019"/>
      <c r="L30" s="2019"/>
      <c r="M30" s="2019"/>
      <c r="N30" s="2019"/>
      <c r="O30" s="2019"/>
      <c r="P30" s="2019"/>
      <c r="Q30" s="2019"/>
      <c r="R30" s="2019"/>
      <c r="S30" s="2019"/>
      <c r="T30" s="2019"/>
      <c r="U30" s="2019"/>
      <c r="V30" s="2019"/>
      <c r="W30" s="2019"/>
      <c r="X30" s="2019"/>
      <c r="Y30" s="2020"/>
      <c r="Z30" s="2021"/>
      <c r="AA30" s="2021"/>
      <c r="AB30" s="2021"/>
      <c r="AC30" s="2020"/>
      <c r="AD30" s="2020"/>
      <c r="AE30" s="2020"/>
      <c r="AF30" s="2020"/>
      <c r="AG30" s="2020"/>
      <c r="AH30" s="2020"/>
      <c r="AI30" s="2019"/>
      <c r="AJ30" s="234"/>
      <c r="AK30" s="234"/>
      <c r="AL30" s="234"/>
      <c r="AM30" s="2022"/>
      <c r="AN30" s="2022"/>
      <c r="AO30" s="2022"/>
      <c r="AP30" s="2019"/>
      <c r="AQ30" s="2023"/>
      <c r="AR30" s="2024"/>
      <c r="AS30" s="2024"/>
      <c r="AT30" s="2024"/>
      <c r="AU30" s="2024"/>
      <c r="AV30" s="2024"/>
      <c r="AW30" s="2025"/>
      <c r="AX30" s="2026"/>
      <c r="AY30" s="2027"/>
      <c r="AZ30" s="2027"/>
      <c r="BA30" s="2027"/>
      <c r="BB30" s="2027"/>
      <c r="BC30" s="2027"/>
      <c r="BD30" s="2027"/>
      <c r="BE30" s="2027"/>
      <c r="BF30" s="2027"/>
      <c r="BG30" s="2027"/>
      <c r="BH30" s="2027"/>
      <c r="BI30" s="2027"/>
      <c r="BJ30" s="2027"/>
      <c r="BK30" s="2027"/>
      <c r="BL30" s="2027"/>
      <c r="BM30" s="2027"/>
      <c r="BN30" s="2027"/>
      <c r="BO30" s="2027"/>
      <c r="BP30" s="2028"/>
      <c r="BQ30" s="2029"/>
      <c r="BR30" s="2030"/>
      <c r="BS30" s="2031"/>
      <c r="BT30" s="2031"/>
      <c r="BU30" s="2031"/>
      <c r="BV30" s="2031"/>
      <c r="BW30" s="2031"/>
      <c r="BX30" s="2031"/>
      <c r="BY30" s="2031"/>
      <c r="BZ30" s="2031"/>
      <c r="CA30" s="2031"/>
      <c r="CB30" s="2031"/>
      <c r="CC30" s="2031"/>
      <c r="CD30" s="2031"/>
      <c r="CE30" s="2031"/>
      <c r="CF30" s="2031"/>
      <c r="CG30" s="2031"/>
      <c r="CH30" s="2032"/>
      <c r="CI30" s="2033"/>
      <c r="CJ30" s="2034"/>
      <c r="CK30" s="2027"/>
      <c r="CL30" s="2027"/>
      <c r="CM30" s="2027"/>
      <c r="CN30" s="2027"/>
      <c r="CO30" s="2027"/>
      <c r="CP30" s="2027"/>
      <c r="CQ30" s="2027"/>
      <c r="CR30" s="2027"/>
      <c r="CS30" s="2027"/>
      <c r="CT30" s="2027"/>
      <c r="CU30" s="2027"/>
      <c r="CV30" s="2027"/>
      <c r="CW30" s="2027"/>
      <c r="CX30" s="2027"/>
      <c r="CY30" s="2027"/>
      <c r="CZ30" s="2027"/>
      <c r="DA30" s="2028"/>
      <c r="DB30" s="2034"/>
      <c r="DC30" s="2027"/>
      <c r="DD30" s="2027"/>
      <c r="DE30" s="2027"/>
      <c r="DF30" s="2027"/>
      <c r="DG30" s="2027"/>
      <c r="DH30" s="2027"/>
      <c r="DI30" s="2027"/>
      <c r="DJ30" s="2027"/>
      <c r="DK30" s="2027"/>
      <c r="DL30" s="2027"/>
      <c r="DM30" s="2027"/>
      <c r="DN30" s="2027"/>
      <c r="DO30" s="2027"/>
      <c r="DP30" s="2027"/>
      <c r="DQ30" s="2027"/>
      <c r="DR30" s="2027"/>
      <c r="DS30" s="2028"/>
      <c r="DT30" s="2035"/>
      <c r="DU30" s="2036"/>
      <c r="DV30" s="2036"/>
      <c r="DW30" s="2036"/>
      <c r="DX30" s="2036"/>
      <c r="DY30" s="2036"/>
      <c r="DZ30" s="2036"/>
      <c r="EA30" s="2036"/>
      <c r="EB30" s="2036"/>
      <c r="EC30" s="2036"/>
      <c r="ED30" s="2036"/>
      <c r="EE30" s="2036"/>
      <c r="EF30" s="2036"/>
      <c r="EG30" s="2036"/>
      <c r="EH30" s="2036"/>
      <c r="EI30" s="2036"/>
      <c r="EJ30" s="2036"/>
      <c r="EK30" s="2036"/>
      <c r="EL30" s="2037"/>
      <c r="EM30" s="2034"/>
      <c r="EN30" s="2027"/>
      <c r="EO30" s="2027"/>
      <c r="EP30" s="2027"/>
      <c r="EQ30" s="2027"/>
      <c r="ER30" s="2027"/>
      <c r="ES30" s="2027"/>
      <c r="ET30" s="2027"/>
      <c r="EU30" s="2027"/>
      <c r="EV30" s="2027"/>
      <c r="EW30" s="2027"/>
      <c r="EX30" s="2027"/>
      <c r="EY30" s="2027"/>
      <c r="EZ30" s="2027"/>
      <c r="FA30" s="2027"/>
      <c r="FB30" s="2027"/>
      <c r="FC30" s="2027"/>
      <c r="FD30" s="2027"/>
      <c r="FE30" s="2038"/>
    </row>
    <row r="31" spans="1:161" s="1983" customFormat="1" ht="12.95" customHeight="1" x14ac:dyDescent="0.2">
      <c r="A31" s="2039"/>
      <c r="B31" s="2040"/>
      <c r="C31" s="2040"/>
      <c r="D31" s="2040"/>
      <c r="E31" s="2040"/>
      <c r="F31" s="2040"/>
      <c r="G31" s="2040"/>
      <c r="H31" s="2040"/>
      <c r="I31" s="2040"/>
      <c r="J31" s="2040"/>
      <c r="K31" s="2040"/>
      <c r="L31" s="2040"/>
      <c r="M31" s="2040"/>
      <c r="P31" s="2019"/>
      <c r="Q31" s="2019"/>
      <c r="R31" s="2019"/>
      <c r="S31" s="2019"/>
      <c r="T31" s="2021" t="s">
        <v>12</v>
      </c>
      <c r="U31" s="2041" t="s">
        <v>80</v>
      </c>
      <c r="V31" s="2041"/>
      <c r="W31" s="2041"/>
      <c r="X31" s="2019" t="s">
        <v>0</v>
      </c>
      <c r="Y31" s="2019"/>
      <c r="Z31" s="2019"/>
      <c r="AA31" s="2040"/>
      <c r="AB31" s="2040"/>
      <c r="AC31" s="2040"/>
      <c r="AD31" s="2040"/>
      <c r="AE31" s="2040"/>
      <c r="AF31" s="2040"/>
      <c r="AJ31" s="2042"/>
      <c r="AK31" s="2042"/>
      <c r="AL31" s="2042"/>
      <c r="AM31" s="2042"/>
      <c r="AN31" s="2042"/>
      <c r="AO31" s="2042"/>
      <c r="AP31" s="2042"/>
      <c r="AQ31" s="2043" t="s">
        <v>668</v>
      </c>
      <c r="AR31" s="2044"/>
      <c r="AS31" s="2044"/>
      <c r="AT31" s="2044"/>
      <c r="AU31" s="2044"/>
      <c r="AV31" s="2044"/>
      <c r="AW31" s="2045"/>
      <c r="AX31" s="2046">
        <v>0</v>
      </c>
      <c r="AY31" s="2047"/>
      <c r="AZ31" s="2047"/>
      <c r="BA31" s="2047"/>
      <c r="BB31" s="2047"/>
      <c r="BC31" s="2047"/>
      <c r="BD31" s="2047"/>
      <c r="BE31" s="2047"/>
      <c r="BF31" s="2047"/>
      <c r="BG31" s="2047"/>
      <c r="BH31" s="2047"/>
      <c r="BI31" s="2047"/>
      <c r="BJ31" s="2047"/>
      <c r="BK31" s="2047"/>
      <c r="BL31" s="2047"/>
      <c r="BM31" s="2047"/>
      <c r="BN31" s="2047"/>
      <c r="BO31" s="2047"/>
      <c r="BP31" s="2048"/>
      <c r="BQ31" s="2047"/>
      <c r="BR31" s="2047"/>
      <c r="BS31" s="2047"/>
      <c r="BT31" s="2047"/>
      <c r="BU31" s="2047"/>
      <c r="BV31" s="2047"/>
      <c r="BW31" s="2047"/>
      <c r="BX31" s="2047"/>
      <c r="BY31" s="2047"/>
      <c r="BZ31" s="2047"/>
      <c r="CA31" s="2047"/>
      <c r="CB31" s="2047"/>
      <c r="CC31" s="2047"/>
      <c r="CD31" s="2047"/>
      <c r="CE31" s="2047"/>
      <c r="CF31" s="2047"/>
      <c r="CG31" s="2047"/>
      <c r="CH31" s="2047"/>
      <c r="CI31" s="2047"/>
      <c r="CJ31" s="2047">
        <v>36947</v>
      </c>
      <c r="CK31" s="2047"/>
      <c r="CL31" s="2047"/>
      <c r="CM31" s="2047"/>
      <c r="CN31" s="2047"/>
      <c r="CO31" s="2047"/>
      <c r="CP31" s="2047"/>
      <c r="CQ31" s="2047"/>
      <c r="CR31" s="2047"/>
      <c r="CS31" s="2047"/>
      <c r="CT31" s="2047"/>
      <c r="CU31" s="2047"/>
      <c r="CV31" s="2047"/>
      <c r="CW31" s="2047"/>
      <c r="CX31" s="2047"/>
      <c r="CY31" s="2047"/>
      <c r="CZ31" s="2047"/>
      <c r="DA31" s="2047"/>
      <c r="DB31" s="2047">
        <v>0</v>
      </c>
      <c r="DC31" s="2047"/>
      <c r="DD31" s="2047"/>
      <c r="DE31" s="2047"/>
      <c r="DF31" s="2047"/>
      <c r="DG31" s="2047"/>
      <c r="DH31" s="2047"/>
      <c r="DI31" s="2047"/>
      <c r="DJ31" s="2047"/>
      <c r="DK31" s="2047"/>
      <c r="DL31" s="2047"/>
      <c r="DM31" s="2047"/>
      <c r="DN31" s="2047"/>
      <c r="DO31" s="2047"/>
      <c r="DP31" s="2047"/>
      <c r="DQ31" s="2047"/>
      <c r="DR31" s="2047"/>
      <c r="DS31" s="2047"/>
      <c r="DT31" s="2047">
        <v>16129</v>
      </c>
      <c r="DU31" s="2047"/>
      <c r="DV31" s="2047"/>
      <c r="DW31" s="2047"/>
      <c r="DX31" s="2047"/>
      <c r="DY31" s="2047"/>
      <c r="DZ31" s="2047"/>
      <c r="EA31" s="2047"/>
      <c r="EB31" s="2047"/>
      <c r="EC31" s="2047"/>
      <c r="ED31" s="2047"/>
      <c r="EE31" s="2047"/>
      <c r="EF31" s="2047"/>
      <c r="EG31" s="2047"/>
      <c r="EH31" s="2047"/>
      <c r="EI31" s="2047"/>
      <c r="EJ31" s="2047"/>
      <c r="EK31" s="2047"/>
      <c r="EL31" s="2047"/>
      <c r="EM31" s="2047">
        <f>AX31+DB31+DT31+CJ31</f>
        <v>53076</v>
      </c>
      <c r="EN31" s="2047"/>
      <c r="EO31" s="2047"/>
      <c r="EP31" s="2047"/>
      <c r="EQ31" s="2047"/>
      <c r="ER31" s="2047"/>
      <c r="ES31" s="2047"/>
      <c r="ET31" s="2047"/>
      <c r="EU31" s="2047"/>
      <c r="EV31" s="2047"/>
      <c r="EW31" s="2047"/>
      <c r="EX31" s="2047"/>
      <c r="EY31" s="2047"/>
      <c r="EZ31" s="2047"/>
      <c r="FA31" s="2047"/>
      <c r="FB31" s="2047"/>
      <c r="FC31" s="2047"/>
      <c r="FD31" s="2047"/>
      <c r="FE31" s="2049"/>
    </row>
    <row r="32" spans="1:161" s="1983" customFormat="1" ht="17.100000000000001" customHeight="1" x14ac:dyDescent="0.2">
      <c r="A32" s="2018"/>
      <c r="B32" s="2050" t="s">
        <v>669</v>
      </c>
      <c r="C32" s="2050"/>
      <c r="D32" s="2050"/>
      <c r="E32" s="2050"/>
      <c r="F32" s="2050"/>
      <c r="G32" s="2050"/>
      <c r="H32" s="2050"/>
      <c r="I32" s="2050"/>
      <c r="J32" s="2050"/>
      <c r="K32" s="2050"/>
      <c r="L32" s="2050"/>
      <c r="M32" s="2050"/>
      <c r="N32" s="2050"/>
      <c r="O32" s="2050"/>
      <c r="P32" s="2050"/>
      <c r="Q32" s="2050"/>
      <c r="R32" s="2050"/>
      <c r="S32" s="2050"/>
      <c r="T32" s="2050"/>
      <c r="U32" s="2050"/>
      <c r="V32" s="2050"/>
      <c r="W32" s="2050"/>
      <c r="X32" s="2050"/>
      <c r="Y32" s="2050"/>
      <c r="Z32" s="2050"/>
      <c r="AA32" s="2050"/>
      <c r="AB32" s="2050"/>
      <c r="AC32" s="2050"/>
      <c r="AD32" s="2050"/>
      <c r="AE32" s="2050"/>
      <c r="AF32" s="2050"/>
      <c r="AG32" s="2050"/>
      <c r="AH32" s="2050"/>
      <c r="AI32" s="2050"/>
      <c r="AJ32" s="2050"/>
      <c r="AK32" s="2050"/>
      <c r="AL32" s="2050"/>
      <c r="AM32" s="2050"/>
      <c r="AN32" s="2050"/>
      <c r="AO32" s="2050"/>
      <c r="AP32" s="2050"/>
      <c r="AQ32" s="2023"/>
      <c r="AR32" s="2024"/>
      <c r="AS32" s="2024"/>
      <c r="AT32" s="2024"/>
      <c r="AU32" s="2024"/>
      <c r="AV32" s="2024"/>
      <c r="AW32" s="2025"/>
      <c r="AX32" s="2051"/>
      <c r="AY32" s="2052"/>
      <c r="AZ32" s="2052"/>
      <c r="BA32" s="2052"/>
      <c r="BB32" s="2052"/>
      <c r="BC32" s="2052"/>
      <c r="BD32" s="2052"/>
      <c r="BE32" s="2052"/>
      <c r="BF32" s="2052"/>
      <c r="BG32" s="2052"/>
      <c r="BH32" s="2052"/>
      <c r="BI32" s="2052"/>
      <c r="BJ32" s="2052"/>
      <c r="BK32" s="2052"/>
      <c r="BL32" s="2052"/>
      <c r="BM32" s="2052"/>
      <c r="BN32" s="2052"/>
      <c r="BO32" s="2052"/>
      <c r="BP32" s="2053"/>
      <c r="BQ32" s="2052"/>
      <c r="BR32" s="2052"/>
      <c r="BS32" s="2052"/>
      <c r="BT32" s="2052"/>
      <c r="BU32" s="2052"/>
      <c r="BV32" s="2052"/>
      <c r="BW32" s="2052"/>
      <c r="BX32" s="2052"/>
      <c r="BY32" s="2052"/>
      <c r="BZ32" s="2052"/>
      <c r="CA32" s="2052"/>
      <c r="CB32" s="2052"/>
      <c r="CC32" s="2052"/>
      <c r="CD32" s="2052"/>
      <c r="CE32" s="2052"/>
      <c r="CF32" s="2052"/>
      <c r="CG32" s="2052"/>
      <c r="CH32" s="2052"/>
      <c r="CI32" s="2052"/>
      <c r="CJ32" s="2052"/>
      <c r="CK32" s="2052"/>
      <c r="CL32" s="2052"/>
      <c r="CM32" s="2052"/>
      <c r="CN32" s="2052"/>
      <c r="CO32" s="2052"/>
      <c r="CP32" s="2052"/>
      <c r="CQ32" s="2052"/>
      <c r="CR32" s="2052"/>
      <c r="CS32" s="2052"/>
      <c r="CT32" s="2052"/>
      <c r="CU32" s="2052"/>
      <c r="CV32" s="2052"/>
      <c r="CW32" s="2052"/>
      <c r="CX32" s="2052"/>
      <c r="CY32" s="2052"/>
      <c r="CZ32" s="2052"/>
      <c r="DA32" s="2052"/>
      <c r="DB32" s="2052"/>
      <c r="DC32" s="2052"/>
      <c r="DD32" s="2052"/>
      <c r="DE32" s="2052"/>
      <c r="DF32" s="2052"/>
      <c r="DG32" s="2052"/>
      <c r="DH32" s="2052"/>
      <c r="DI32" s="2052"/>
      <c r="DJ32" s="2052"/>
      <c r="DK32" s="2052"/>
      <c r="DL32" s="2052"/>
      <c r="DM32" s="2052"/>
      <c r="DN32" s="2052"/>
      <c r="DO32" s="2052"/>
      <c r="DP32" s="2052"/>
      <c r="DQ32" s="2052"/>
      <c r="DR32" s="2052"/>
      <c r="DS32" s="2052"/>
      <c r="DT32" s="2052"/>
      <c r="DU32" s="2052"/>
      <c r="DV32" s="2052"/>
      <c r="DW32" s="2052"/>
      <c r="DX32" s="2052"/>
      <c r="DY32" s="2052"/>
      <c r="DZ32" s="2052"/>
      <c r="EA32" s="2052"/>
      <c r="EB32" s="2052"/>
      <c r="EC32" s="2052"/>
      <c r="ED32" s="2052"/>
      <c r="EE32" s="2052"/>
      <c r="EF32" s="2052"/>
      <c r="EG32" s="2052"/>
      <c r="EH32" s="2052"/>
      <c r="EI32" s="2052"/>
      <c r="EJ32" s="2052"/>
      <c r="EK32" s="2052"/>
      <c r="EL32" s="2052"/>
      <c r="EM32" s="2052"/>
      <c r="EN32" s="2052"/>
      <c r="EO32" s="2052"/>
      <c r="EP32" s="2052"/>
      <c r="EQ32" s="2052"/>
      <c r="ER32" s="2052"/>
      <c r="ES32" s="2052"/>
      <c r="ET32" s="2052"/>
      <c r="EU32" s="2052"/>
      <c r="EV32" s="2052"/>
      <c r="EW32" s="2052"/>
      <c r="EX32" s="2052"/>
      <c r="EY32" s="2052"/>
      <c r="EZ32" s="2052"/>
      <c r="FA32" s="2052"/>
      <c r="FB32" s="2052"/>
      <c r="FC32" s="2052"/>
      <c r="FD32" s="2052"/>
      <c r="FE32" s="2054"/>
    </row>
    <row r="33" spans="1:161" s="1983" customFormat="1" ht="11.25" x14ac:dyDescent="0.2">
      <c r="A33" s="1997"/>
      <c r="B33" s="2055" t="s">
        <v>13</v>
      </c>
      <c r="C33" s="2055"/>
      <c r="D33" s="2055"/>
      <c r="E33" s="2055"/>
      <c r="F33" s="2055"/>
      <c r="G33" s="2055"/>
      <c r="H33" s="2055"/>
      <c r="I33" s="2055"/>
      <c r="J33" s="2055"/>
      <c r="K33" s="2055"/>
      <c r="L33" s="2055"/>
      <c r="M33" s="2055"/>
      <c r="N33" s="2055"/>
      <c r="O33" s="2055"/>
      <c r="P33" s="2055"/>
      <c r="Q33" s="2055"/>
      <c r="R33" s="2055"/>
      <c r="S33" s="2055"/>
      <c r="T33" s="2055"/>
      <c r="U33" s="2055"/>
      <c r="V33" s="2055"/>
      <c r="W33" s="2055"/>
      <c r="X33" s="2055"/>
      <c r="Y33" s="2055"/>
      <c r="Z33" s="2055"/>
      <c r="AA33" s="2055"/>
      <c r="AB33" s="2055"/>
      <c r="AC33" s="2055"/>
      <c r="AD33" s="2055"/>
      <c r="AE33" s="2055"/>
      <c r="AF33" s="2055"/>
      <c r="AG33" s="2055"/>
      <c r="AH33" s="2055"/>
      <c r="AI33" s="2055"/>
      <c r="AJ33" s="2055"/>
      <c r="AK33" s="2055"/>
      <c r="AL33" s="2055"/>
      <c r="AM33" s="2055"/>
      <c r="AN33" s="2055"/>
      <c r="AO33" s="2055"/>
      <c r="AP33" s="2055"/>
      <c r="AQ33" s="2043" t="s">
        <v>670</v>
      </c>
      <c r="AR33" s="2044"/>
      <c r="AS33" s="2044"/>
      <c r="AT33" s="2044"/>
      <c r="AU33" s="2044"/>
      <c r="AV33" s="2044"/>
      <c r="AW33" s="2045"/>
      <c r="AX33" s="2056" t="s">
        <v>14</v>
      </c>
      <c r="AY33" s="2057"/>
      <c r="AZ33" s="2057"/>
      <c r="BA33" s="2057"/>
      <c r="BB33" s="2057"/>
      <c r="BC33" s="2057"/>
      <c r="BD33" s="2057"/>
      <c r="BE33" s="2057"/>
      <c r="BF33" s="2057"/>
      <c r="BG33" s="2057"/>
      <c r="BH33" s="2057"/>
      <c r="BI33" s="2057"/>
      <c r="BJ33" s="2057"/>
      <c r="BK33" s="2057"/>
      <c r="BL33" s="2057"/>
      <c r="BM33" s="2057"/>
      <c r="BN33" s="2057"/>
      <c r="BO33" s="2057"/>
      <c r="BP33" s="2058"/>
      <c r="BQ33" s="2059" t="s">
        <v>14</v>
      </c>
      <c r="BR33" s="2057"/>
      <c r="BS33" s="2057"/>
      <c r="BT33" s="2057"/>
      <c r="BU33" s="2057"/>
      <c r="BV33" s="2057"/>
      <c r="BW33" s="2057"/>
      <c r="BX33" s="2057"/>
      <c r="BY33" s="2057"/>
      <c r="BZ33" s="2057"/>
      <c r="CA33" s="2057"/>
      <c r="CB33" s="2057"/>
      <c r="CC33" s="2057"/>
      <c r="CD33" s="2057"/>
      <c r="CE33" s="2057"/>
      <c r="CF33" s="2057"/>
      <c r="CG33" s="2057"/>
      <c r="CH33" s="2057"/>
      <c r="CI33" s="2058"/>
      <c r="CJ33" s="2059" t="s">
        <v>14</v>
      </c>
      <c r="CK33" s="2057"/>
      <c r="CL33" s="2057"/>
      <c r="CM33" s="2057"/>
      <c r="CN33" s="2057"/>
      <c r="CO33" s="2057"/>
      <c r="CP33" s="2057"/>
      <c r="CQ33" s="2057"/>
      <c r="CR33" s="2057"/>
      <c r="CS33" s="2057"/>
      <c r="CT33" s="2057"/>
      <c r="CU33" s="2057"/>
      <c r="CV33" s="2057"/>
      <c r="CW33" s="2057"/>
      <c r="CX33" s="2057"/>
      <c r="CY33" s="2057"/>
      <c r="CZ33" s="2057"/>
      <c r="DA33" s="2058"/>
      <c r="DB33" s="2059" t="s">
        <v>14</v>
      </c>
      <c r="DC33" s="2057"/>
      <c r="DD33" s="2057"/>
      <c r="DE33" s="2057"/>
      <c r="DF33" s="2057"/>
      <c r="DG33" s="2057"/>
      <c r="DH33" s="2057"/>
      <c r="DI33" s="2057"/>
      <c r="DJ33" s="2057"/>
      <c r="DK33" s="2057"/>
      <c r="DL33" s="2057"/>
      <c r="DM33" s="2057"/>
      <c r="DN33" s="2057"/>
      <c r="DO33" s="2057"/>
      <c r="DP33" s="2057"/>
      <c r="DQ33" s="2057"/>
      <c r="DR33" s="2057"/>
      <c r="DS33" s="2058"/>
      <c r="DT33" s="2059">
        <v>7562</v>
      </c>
      <c r="DU33" s="2057"/>
      <c r="DV33" s="2057"/>
      <c r="DW33" s="2057"/>
      <c r="DX33" s="2057"/>
      <c r="DY33" s="2057"/>
      <c r="DZ33" s="2057"/>
      <c r="EA33" s="2057"/>
      <c r="EB33" s="2057"/>
      <c r="EC33" s="2057"/>
      <c r="ED33" s="2057"/>
      <c r="EE33" s="2057"/>
      <c r="EF33" s="2057"/>
      <c r="EG33" s="2057"/>
      <c r="EH33" s="2057"/>
      <c r="EI33" s="2057"/>
      <c r="EJ33" s="2057"/>
      <c r="EK33" s="2057"/>
      <c r="EL33" s="2058"/>
      <c r="EM33" s="2059">
        <f>DT33</f>
        <v>7562</v>
      </c>
      <c r="EN33" s="2057"/>
      <c r="EO33" s="2057"/>
      <c r="EP33" s="2057"/>
      <c r="EQ33" s="2057"/>
      <c r="ER33" s="2057"/>
      <c r="ES33" s="2057"/>
      <c r="ET33" s="2057"/>
      <c r="EU33" s="2057"/>
      <c r="EV33" s="2057"/>
      <c r="EW33" s="2057"/>
      <c r="EX33" s="2057"/>
      <c r="EY33" s="2057"/>
      <c r="EZ33" s="2057"/>
      <c r="FA33" s="2057"/>
      <c r="FB33" s="2057"/>
      <c r="FC33" s="2057"/>
      <c r="FD33" s="2057"/>
      <c r="FE33" s="2060"/>
    </row>
    <row r="34" spans="1:161" s="1983" customFormat="1" ht="11.25" x14ac:dyDescent="0.2">
      <c r="A34" s="2018"/>
      <c r="B34" s="2061" t="s">
        <v>671</v>
      </c>
      <c r="C34" s="2061"/>
      <c r="D34" s="2061"/>
      <c r="E34" s="2061"/>
      <c r="F34" s="2061"/>
      <c r="G34" s="2061"/>
      <c r="H34" s="2061"/>
      <c r="I34" s="2061"/>
      <c r="J34" s="2061"/>
      <c r="K34" s="2061"/>
      <c r="L34" s="2061"/>
      <c r="M34" s="2061"/>
      <c r="N34" s="2061"/>
      <c r="O34" s="2061"/>
      <c r="P34" s="2061"/>
      <c r="Q34" s="2061"/>
      <c r="R34" s="2061"/>
      <c r="S34" s="2061"/>
      <c r="T34" s="2061"/>
      <c r="U34" s="2061"/>
      <c r="V34" s="2061"/>
      <c r="W34" s="2061"/>
      <c r="X34" s="2061"/>
      <c r="Y34" s="2061"/>
      <c r="Z34" s="2061"/>
      <c r="AA34" s="2061"/>
      <c r="AB34" s="2061"/>
      <c r="AC34" s="2061"/>
      <c r="AD34" s="2061"/>
      <c r="AE34" s="2061"/>
      <c r="AF34" s="2061"/>
      <c r="AG34" s="2061"/>
      <c r="AH34" s="2061"/>
      <c r="AI34" s="2061"/>
      <c r="AJ34" s="2061"/>
      <c r="AK34" s="2061"/>
      <c r="AL34" s="2061"/>
      <c r="AM34" s="2061"/>
      <c r="AN34" s="2061"/>
      <c r="AO34" s="2061"/>
      <c r="AP34" s="2061"/>
      <c r="AQ34" s="2023"/>
      <c r="AR34" s="2024"/>
      <c r="AS34" s="2024"/>
      <c r="AT34" s="2024"/>
      <c r="AU34" s="2024"/>
      <c r="AV34" s="2024"/>
      <c r="AW34" s="2025"/>
      <c r="AX34" s="2062"/>
      <c r="AY34" s="2063"/>
      <c r="AZ34" s="2063"/>
      <c r="BA34" s="2063"/>
      <c r="BB34" s="2063"/>
      <c r="BC34" s="2063"/>
      <c r="BD34" s="2063"/>
      <c r="BE34" s="2063"/>
      <c r="BF34" s="2063"/>
      <c r="BG34" s="2063"/>
      <c r="BH34" s="2063"/>
      <c r="BI34" s="2063"/>
      <c r="BJ34" s="2063"/>
      <c r="BK34" s="2063"/>
      <c r="BL34" s="2063"/>
      <c r="BM34" s="2063"/>
      <c r="BN34" s="2063"/>
      <c r="BO34" s="2063"/>
      <c r="BP34" s="2064"/>
      <c r="BQ34" s="2048"/>
      <c r="BR34" s="2063"/>
      <c r="BS34" s="2063"/>
      <c r="BT34" s="2063"/>
      <c r="BU34" s="2063"/>
      <c r="BV34" s="2063"/>
      <c r="BW34" s="2063"/>
      <c r="BX34" s="2063"/>
      <c r="BY34" s="2063"/>
      <c r="BZ34" s="2063"/>
      <c r="CA34" s="2063"/>
      <c r="CB34" s="2063"/>
      <c r="CC34" s="2063"/>
      <c r="CD34" s="2063"/>
      <c r="CE34" s="2063"/>
      <c r="CF34" s="2063"/>
      <c r="CG34" s="2063"/>
      <c r="CH34" s="2063"/>
      <c r="CI34" s="2064"/>
      <c r="CJ34" s="2048"/>
      <c r="CK34" s="2063"/>
      <c r="CL34" s="2063"/>
      <c r="CM34" s="2063"/>
      <c r="CN34" s="2063"/>
      <c r="CO34" s="2063"/>
      <c r="CP34" s="2063"/>
      <c r="CQ34" s="2063"/>
      <c r="CR34" s="2063"/>
      <c r="CS34" s="2063"/>
      <c r="CT34" s="2063"/>
      <c r="CU34" s="2063"/>
      <c r="CV34" s="2063"/>
      <c r="CW34" s="2063"/>
      <c r="CX34" s="2063"/>
      <c r="CY34" s="2063"/>
      <c r="CZ34" s="2063"/>
      <c r="DA34" s="2064"/>
      <c r="DB34" s="2048"/>
      <c r="DC34" s="2063"/>
      <c r="DD34" s="2063"/>
      <c r="DE34" s="2063"/>
      <c r="DF34" s="2063"/>
      <c r="DG34" s="2063"/>
      <c r="DH34" s="2063"/>
      <c r="DI34" s="2063"/>
      <c r="DJ34" s="2063"/>
      <c r="DK34" s="2063"/>
      <c r="DL34" s="2063"/>
      <c r="DM34" s="2063"/>
      <c r="DN34" s="2063"/>
      <c r="DO34" s="2063"/>
      <c r="DP34" s="2063"/>
      <c r="DQ34" s="2063"/>
      <c r="DR34" s="2063"/>
      <c r="DS34" s="2064"/>
      <c r="DT34" s="2048"/>
      <c r="DU34" s="2063"/>
      <c r="DV34" s="2063"/>
      <c r="DW34" s="2063"/>
      <c r="DX34" s="2063"/>
      <c r="DY34" s="2063"/>
      <c r="DZ34" s="2063"/>
      <c r="EA34" s="2063"/>
      <c r="EB34" s="2063"/>
      <c r="EC34" s="2063"/>
      <c r="ED34" s="2063"/>
      <c r="EE34" s="2063"/>
      <c r="EF34" s="2063"/>
      <c r="EG34" s="2063"/>
      <c r="EH34" s="2063"/>
      <c r="EI34" s="2063"/>
      <c r="EJ34" s="2063"/>
      <c r="EK34" s="2063"/>
      <c r="EL34" s="2064"/>
      <c r="EM34" s="2048"/>
      <c r="EN34" s="2063"/>
      <c r="EO34" s="2063"/>
      <c r="EP34" s="2063"/>
      <c r="EQ34" s="2063"/>
      <c r="ER34" s="2063"/>
      <c r="ES34" s="2063"/>
      <c r="ET34" s="2063"/>
      <c r="EU34" s="2063"/>
      <c r="EV34" s="2063"/>
      <c r="EW34" s="2063"/>
      <c r="EX34" s="2063"/>
      <c r="EY34" s="2063"/>
      <c r="EZ34" s="2063"/>
      <c r="FA34" s="2063"/>
      <c r="FB34" s="2063"/>
      <c r="FC34" s="2063"/>
      <c r="FD34" s="2063"/>
      <c r="FE34" s="2065"/>
    </row>
    <row r="35" spans="1:161" s="1983" customFormat="1" ht="11.25" x14ac:dyDescent="0.2">
      <c r="A35" s="2018"/>
      <c r="B35" s="2066" t="s">
        <v>672</v>
      </c>
      <c r="C35" s="2066"/>
      <c r="D35" s="2066"/>
      <c r="E35" s="2066"/>
      <c r="F35" s="2066"/>
      <c r="G35" s="2066"/>
      <c r="H35" s="2066"/>
      <c r="I35" s="2066"/>
      <c r="J35" s="2066"/>
      <c r="K35" s="2066"/>
      <c r="L35" s="2066"/>
      <c r="M35" s="2066"/>
      <c r="N35" s="2066"/>
      <c r="O35" s="2066"/>
      <c r="P35" s="2066"/>
      <c r="Q35" s="2066"/>
      <c r="R35" s="2066"/>
      <c r="S35" s="2066"/>
      <c r="T35" s="2066"/>
      <c r="U35" s="2066"/>
      <c r="V35" s="2066"/>
      <c r="W35" s="2066"/>
      <c r="X35" s="2066"/>
      <c r="Y35" s="2066"/>
      <c r="Z35" s="2066"/>
      <c r="AA35" s="2066"/>
      <c r="AB35" s="2066"/>
      <c r="AC35" s="2066"/>
      <c r="AD35" s="2066"/>
      <c r="AE35" s="2066"/>
      <c r="AF35" s="2066"/>
      <c r="AG35" s="2066"/>
      <c r="AH35" s="2066"/>
      <c r="AI35" s="2066"/>
      <c r="AJ35" s="2066"/>
      <c r="AK35" s="2066"/>
      <c r="AL35" s="2066"/>
      <c r="AM35" s="2066"/>
      <c r="AN35" s="2066"/>
      <c r="AO35" s="2066"/>
      <c r="AP35" s="2066"/>
      <c r="AQ35" s="2067" t="s">
        <v>673</v>
      </c>
      <c r="AR35" s="2068"/>
      <c r="AS35" s="2068"/>
      <c r="AT35" s="2068"/>
      <c r="AU35" s="2068"/>
      <c r="AV35" s="2068"/>
      <c r="AW35" s="2069"/>
      <c r="AX35" s="2051" t="s">
        <v>14</v>
      </c>
      <c r="AY35" s="2052"/>
      <c r="AZ35" s="2052"/>
      <c r="BA35" s="2052"/>
      <c r="BB35" s="2052"/>
      <c r="BC35" s="2052"/>
      <c r="BD35" s="2052"/>
      <c r="BE35" s="2052"/>
      <c r="BF35" s="2052"/>
      <c r="BG35" s="2052"/>
      <c r="BH35" s="2052"/>
      <c r="BI35" s="2052"/>
      <c r="BJ35" s="2052"/>
      <c r="BK35" s="2052"/>
      <c r="BL35" s="2052"/>
      <c r="BM35" s="2052"/>
      <c r="BN35" s="2052"/>
      <c r="BO35" s="2052"/>
      <c r="BP35" s="2053"/>
      <c r="BQ35" s="2052" t="s">
        <v>14</v>
      </c>
      <c r="BR35" s="2052"/>
      <c r="BS35" s="2052"/>
      <c r="BT35" s="2052"/>
      <c r="BU35" s="2052"/>
      <c r="BV35" s="2052"/>
      <c r="BW35" s="2052"/>
      <c r="BX35" s="2052"/>
      <c r="BY35" s="2052"/>
      <c r="BZ35" s="2052"/>
      <c r="CA35" s="2052"/>
      <c r="CB35" s="2052"/>
      <c r="CC35" s="2052"/>
      <c r="CD35" s="2052"/>
      <c r="CE35" s="2052"/>
      <c r="CF35" s="2052"/>
      <c r="CG35" s="2052"/>
      <c r="CH35" s="2052"/>
      <c r="CI35" s="2052"/>
      <c r="CJ35" s="2052"/>
      <c r="CK35" s="2052"/>
      <c r="CL35" s="2052"/>
      <c r="CM35" s="2052"/>
      <c r="CN35" s="2052"/>
      <c r="CO35" s="2052"/>
      <c r="CP35" s="2052"/>
      <c r="CQ35" s="2052"/>
      <c r="CR35" s="2052"/>
      <c r="CS35" s="2052"/>
      <c r="CT35" s="2052"/>
      <c r="CU35" s="2052"/>
      <c r="CV35" s="2052"/>
      <c r="CW35" s="2052"/>
      <c r="CX35" s="2052"/>
      <c r="CY35" s="2052"/>
      <c r="CZ35" s="2052"/>
      <c r="DA35" s="2052"/>
      <c r="DB35" s="2052" t="s">
        <v>14</v>
      </c>
      <c r="DC35" s="2052"/>
      <c r="DD35" s="2052"/>
      <c r="DE35" s="2052"/>
      <c r="DF35" s="2052"/>
      <c r="DG35" s="2052"/>
      <c r="DH35" s="2052"/>
      <c r="DI35" s="2052"/>
      <c r="DJ35" s="2052"/>
      <c r="DK35" s="2052"/>
      <c r="DL35" s="2052"/>
      <c r="DM35" s="2052"/>
      <c r="DN35" s="2052"/>
      <c r="DO35" s="2052"/>
      <c r="DP35" s="2052"/>
      <c r="DQ35" s="2052"/>
      <c r="DR35" s="2052"/>
      <c r="DS35" s="2052"/>
      <c r="DT35" s="2052"/>
      <c r="DU35" s="2052"/>
      <c r="DV35" s="2052"/>
      <c r="DW35" s="2052"/>
      <c r="DX35" s="2052"/>
      <c r="DY35" s="2052"/>
      <c r="DZ35" s="2052"/>
      <c r="EA35" s="2052"/>
      <c r="EB35" s="2052"/>
      <c r="EC35" s="2052"/>
      <c r="ED35" s="2052"/>
      <c r="EE35" s="2052"/>
      <c r="EF35" s="2052"/>
      <c r="EG35" s="2052"/>
      <c r="EH35" s="2052"/>
      <c r="EI35" s="2052"/>
      <c r="EJ35" s="2052"/>
      <c r="EK35" s="2052"/>
      <c r="EL35" s="2052"/>
      <c r="EM35" s="2052"/>
      <c r="EN35" s="2052"/>
      <c r="EO35" s="2052"/>
      <c r="EP35" s="2052"/>
      <c r="EQ35" s="2052"/>
      <c r="ER35" s="2052"/>
      <c r="ES35" s="2052"/>
      <c r="ET35" s="2052"/>
      <c r="EU35" s="2052"/>
      <c r="EV35" s="2052"/>
      <c r="EW35" s="2052"/>
      <c r="EX35" s="2052"/>
      <c r="EY35" s="2052"/>
      <c r="EZ35" s="2052"/>
      <c r="FA35" s="2052"/>
      <c r="FB35" s="2052"/>
      <c r="FC35" s="2052"/>
      <c r="FD35" s="2052"/>
      <c r="FE35" s="2054"/>
    </row>
    <row r="36" spans="1:161" s="1983" customFormat="1" ht="24" customHeight="1" x14ac:dyDescent="0.2">
      <c r="A36" s="2018"/>
      <c r="B36" s="2070" t="s">
        <v>674</v>
      </c>
      <c r="C36" s="2070"/>
      <c r="D36" s="2070"/>
      <c r="E36" s="2070"/>
      <c r="F36" s="2070"/>
      <c r="G36" s="2070"/>
      <c r="H36" s="2070"/>
      <c r="I36" s="2070"/>
      <c r="J36" s="2070"/>
      <c r="K36" s="2070"/>
      <c r="L36" s="2070"/>
      <c r="M36" s="2070"/>
      <c r="N36" s="2070"/>
      <c r="O36" s="2070"/>
      <c r="P36" s="2070"/>
      <c r="Q36" s="2070"/>
      <c r="R36" s="2070"/>
      <c r="S36" s="2070"/>
      <c r="T36" s="2070"/>
      <c r="U36" s="2070"/>
      <c r="V36" s="2070"/>
      <c r="W36" s="2070"/>
      <c r="X36" s="2070"/>
      <c r="Y36" s="2070"/>
      <c r="Z36" s="2070"/>
      <c r="AA36" s="2070"/>
      <c r="AB36" s="2070"/>
      <c r="AC36" s="2070"/>
      <c r="AD36" s="2070"/>
      <c r="AE36" s="2070"/>
      <c r="AF36" s="2070"/>
      <c r="AG36" s="2070"/>
      <c r="AH36" s="2070"/>
      <c r="AI36" s="2070"/>
      <c r="AJ36" s="2070"/>
      <c r="AK36" s="2070"/>
      <c r="AL36" s="2070"/>
      <c r="AM36" s="2070"/>
      <c r="AN36" s="2070"/>
      <c r="AO36" s="2070"/>
      <c r="AP36" s="2070"/>
      <c r="AQ36" s="2071" t="s">
        <v>675</v>
      </c>
      <c r="AR36" s="2072"/>
      <c r="AS36" s="2072"/>
      <c r="AT36" s="2072"/>
      <c r="AU36" s="2072"/>
      <c r="AV36" s="2072"/>
      <c r="AW36" s="2073"/>
      <c r="AX36" s="2051" t="s">
        <v>14</v>
      </c>
      <c r="AY36" s="2052"/>
      <c r="AZ36" s="2052"/>
      <c r="BA36" s="2052"/>
      <c r="BB36" s="2052"/>
      <c r="BC36" s="2052"/>
      <c r="BD36" s="2052"/>
      <c r="BE36" s="2052"/>
      <c r="BF36" s="2052"/>
      <c r="BG36" s="2052"/>
      <c r="BH36" s="2052"/>
      <c r="BI36" s="2052"/>
      <c r="BJ36" s="2052"/>
      <c r="BK36" s="2052"/>
      <c r="BL36" s="2052"/>
      <c r="BM36" s="2052"/>
      <c r="BN36" s="2052"/>
      <c r="BO36" s="2052"/>
      <c r="BP36" s="2053"/>
      <c r="BQ36" s="2052" t="s">
        <v>14</v>
      </c>
      <c r="BR36" s="2052"/>
      <c r="BS36" s="2052"/>
      <c r="BT36" s="2052"/>
      <c r="BU36" s="2052"/>
      <c r="BV36" s="2052"/>
      <c r="BW36" s="2052"/>
      <c r="BX36" s="2052"/>
      <c r="BY36" s="2052"/>
      <c r="BZ36" s="2052"/>
      <c r="CA36" s="2052"/>
      <c r="CB36" s="2052"/>
      <c r="CC36" s="2052"/>
      <c r="CD36" s="2052"/>
      <c r="CE36" s="2052"/>
      <c r="CF36" s="2052"/>
      <c r="CG36" s="2052"/>
      <c r="CH36" s="2052"/>
      <c r="CI36" s="2052"/>
      <c r="CJ36" s="2052"/>
      <c r="CK36" s="2052"/>
      <c r="CL36" s="2052"/>
      <c r="CM36" s="2052"/>
      <c r="CN36" s="2052"/>
      <c r="CO36" s="2052"/>
      <c r="CP36" s="2052"/>
      <c r="CQ36" s="2052"/>
      <c r="CR36" s="2052"/>
      <c r="CS36" s="2052"/>
      <c r="CT36" s="2052"/>
      <c r="CU36" s="2052"/>
      <c r="CV36" s="2052"/>
      <c r="CW36" s="2052"/>
      <c r="CX36" s="2052"/>
      <c r="CY36" s="2052"/>
      <c r="CZ36" s="2052"/>
      <c r="DA36" s="2052"/>
      <c r="DB36" s="2052" t="s">
        <v>14</v>
      </c>
      <c r="DC36" s="2052"/>
      <c r="DD36" s="2052"/>
      <c r="DE36" s="2052"/>
      <c r="DF36" s="2052"/>
      <c r="DG36" s="2052"/>
      <c r="DH36" s="2052"/>
      <c r="DI36" s="2052"/>
      <c r="DJ36" s="2052"/>
      <c r="DK36" s="2052"/>
      <c r="DL36" s="2052"/>
      <c r="DM36" s="2052"/>
      <c r="DN36" s="2052"/>
      <c r="DO36" s="2052"/>
      <c r="DP36" s="2052"/>
      <c r="DQ36" s="2052"/>
      <c r="DR36" s="2052"/>
      <c r="DS36" s="2052"/>
      <c r="DT36" s="2052"/>
      <c r="DU36" s="2052"/>
      <c r="DV36" s="2052"/>
      <c r="DW36" s="2052"/>
      <c r="DX36" s="2052"/>
      <c r="DY36" s="2052"/>
      <c r="DZ36" s="2052"/>
      <c r="EA36" s="2052"/>
      <c r="EB36" s="2052"/>
      <c r="EC36" s="2052"/>
      <c r="ED36" s="2052"/>
      <c r="EE36" s="2052"/>
      <c r="EF36" s="2052"/>
      <c r="EG36" s="2052"/>
      <c r="EH36" s="2052"/>
      <c r="EI36" s="2052"/>
      <c r="EJ36" s="2052"/>
      <c r="EK36" s="2052"/>
      <c r="EL36" s="2052"/>
      <c r="EM36" s="2052"/>
      <c r="EN36" s="2052"/>
      <c r="EO36" s="2052"/>
      <c r="EP36" s="2052"/>
      <c r="EQ36" s="2052"/>
      <c r="ER36" s="2052"/>
      <c r="ES36" s="2052"/>
      <c r="ET36" s="2052"/>
      <c r="EU36" s="2052"/>
      <c r="EV36" s="2052"/>
      <c r="EW36" s="2052"/>
      <c r="EX36" s="2052"/>
      <c r="EY36" s="2052"/>
      <c r="EZ36" s="2052"/>
      <c r="FA36" s="2052"/>
      <c r="FB36" s="2052"/>
      <c r="FC36" s="2052"/>
      <c r="FD36" s="2052"/>
      <c r="FE36" s="2054"/>
    </row>
    <row r="37" spans="1:161" s="1983" customFormat="1" ht="11.25" x14ac:dyDescent="0.2">
      <c r="A37" s="2074"/>
      <c r="B37" s="2066" t="s">
        <v>676</v>
      </c>
      <c r="C37" s="2066"/>
      <c r="D37" s="2066"/>
      <c r="E37" s="2066"/>
      <c r="F37" s="2066"/>
      <c r="G37" s="2066"/>
      <c r="H37" s="2066"/>
      <c r="I37" s="2066"/>
      <c r="J37" s="2066"/>
      <c r="K37" s="2066"/>
      <c r="L37" s="2066"/>
      <c r="M37" s="2066"/>
      <c r="N37" s="2066"/>
      <c r="O37" s="2066"/>
      <c r="P37" s="2066"/>
      <c r="Q37" s="2066"/>
      <c r="R37" s="2066"/>
      <c r="S37" s="2066"/>
      <c r="T37" s="2066"/>
      <c r="U37" s="2066"/>
      <c r="V37" s="2066"/>
      <c r="W37" s="2066"/>
      <c r="X37" s="2066"/>
      <c r="Y37" s="2066"/>
      <c r="Z37" s="2066"/>
      <c r="AA37" s="2066"/>
      <c r="AB37" s="2066"/>
      <c r="AC37" s="2066"/>
      <c r="AD37" s="2066"/>
      <c r="AE37" s="2066"/>
      <c r="AF37" s="2066"/>
      <c r="AG37" s="2066"/>
      <c r="AH37" s="2066"/>
      <c r="AI37" s="2066"/>
      <c r="AJ37" s="2066"/>
      <c r="AK37" s="2066"/>
      <c r="AL37" s="2066"/>
      <c r="AM37" s="2066"/>
      <c r="AN37" s="2066"/>
      <c r="AO37" s="2066"/>
      <c r="AP37" s="2066"/>
      <c r="AQ37" s="2067" t="s">
        <v>677</v>
      </c>
      <c r="AR37" s="2068"/>
      <c r="AS37" s="2068"/>
      <c r="AT37" s="2068"/>
      <c r="AU37" s="2068"/>
      <c r="AV37" s="2068"/>
      <c r="AW37" s="2069"/>
      <c r="AX37" s="2051"/>
      <c r="AY37" s="2052"/>
      <c r="AZ37" s="2052"/>
      <c r="BA37" s="2052"/>
      <c r="BB37" s="2052"/>
      <c r="BC37" s="2052"/>
      <c r="BD37" s="2052"/>
      <c r="BE37" s="2052"/>
      <c r="BF37" s="2052"/>
      <c r="BG37" s="2052"/>
      <c r="BH37" s="2052"/>
      <c r="BI37" s="2052"/>
      <c r="BJ37" s="2052"/>
      <c r="BK37" s="2052"/>
      <c r="BL37" s="2052"/>
      <c r="BM37" s="2052"/>
      <c r="BN37" s="2052"/>
      <c r="BO37" s="2052"/>
      <c r="BP37" s="2053"/>
      <c r="BQ37" s="2052"/>
      <c r="BR37" s="2052"/>
      <c r="BS37" s="2052"/>
      <c r="BT37" s="2052"/>
      <c r="BU37" s="2052"/>
      <c r="BV37" s="2052"/>
      <c r="BW37" s="2052"/>
      <c r="BX37" s="2052"/>
      <c r="BY37" s="2052"/>
      <c r="BZ37" s="2052"/>
      <c r="CA37" s="2052"/>
      <c r="CB37" s="2052"/>
      <c r="CC37" s="2052"/>
      <c r="CD37" s="2052"/>
      <c r="CE37" s="2052"/>
      <c r="CF37" s="2052"/>
      <c r="CG37" s="2052"/>
      <c r="CH37" s="2052"/>
      <c r="CI37" s="2052"/>
      <c r="CJ37" s="2052"/>
      <c r="CK37" s="2052"/>
      <c r="CL37" s="2052"/>
      <c r="CM37" s="2052"/>
      <c r="CN37" s="2052"/>
      <c r="CO37" s="2052"/>
      <c r="CP37" s="2052"/>
      <c r="CQ37" s="2052"/>
      <c r="CR37" s="2052"/>
      <c r="CS37" s="2052"/>
      <c r="CT37" s="2052"/>
      <c r="CU37" s="2052"/>
      <c r="CV37" s="2052"/>
      <c r="CW37" s="2052"/>
      <c r="CX37" s="2052"/>
      <c r="CY37" s="2052"/>
      <c r="CZ37" s="2052"/>
      <c r="DA37" s="2052"/>
      <c r="DB37" s="2052" t="s">
        <v>14</v>
      </c>
      <c r="DC37" s="2052"/>
      <c r="DD37" s="2052"/>
      <c r="DE37" s="2052"/>
      <c r="DF37" s="2052"/>
      <c r="DG37" s="2052"/>
      <c r="DH37" s="2052"/>
      <c r="DI37" s="2052"/>
      <c r="DJ37" s="2052"/>
      <c r="DK37" s="2052"/>
      <c r="DL37" s="2052"/>
      <c r="DM37" s="2052"/>
      <c r="DN37" s="2052"/>
      <c r="DO37" s="2052"/>
      <c r="DP37" s="2052"/>
      <c r="DQ37" s="2052"/>
      <c r="DR37" s="2052"/>
      <c r="DS37" s="2052"/>
      <c r="DT37" s="2052" t="s">
        <v>14</v>
      </c>
      <c r="DU37" s="2052"/>
      <c r="DV37" s="2052"/>
      <c r="DW37" s="2052"/>
      <c r="DX37" s="2052"/>
      <c r="DY37" s="2052"/>
      <c r="DZ37" s="2052"/>
      <c r="EA37" s="2052"/>
      <c r="EB37" s="2052"/>
      <c r="EC37" s="2052"/>
      <c r="ED37" s="2052"/>
      <c r="EE37" s="2052"/>
      <c r="EF37" s="2052"/>
      <c r="EG37" s="2052"/>
      <c r="EH37" s="2052"/>
      <c r="EI37" s="2052"/>
      <c r="EJ37" s="2052"/>
      <c r="EK37" s="2052"/>
      <c r="EL37" s="2052"/>
      <c r="EM37" s="2052"/>
      <c r="EN37" s="2052"/>
      <c r="EO37" s="2052"/>
      <c r="EP37" s="2052"/>
      <c r="EQ37" s="2052"/>
      <c r="ER37" s="2052"/>
      <c r="ES37" s="2052"/>
      <c r="ET37" s="2052"/>
      <c r="EU37" s="2052"/>
      <c r="EV37" s="2052"/>
      <c r="EW37" s="2052"/>
      <c r="EX37" s="2052"/>
      <c r="EY37" s="2052"/>
      <c r="EZ37" s="2052"/>
      <c r="FA37" s="2052"/>
      <c r="FB37" s="2052"/>
      <c r="FC37" s="2052"/>
      <c r="FD37" s="2052"/>
      <c r="FE37" s="2054"/>
    </row>
    <row r="38" spans="1:161" s="1983" customFormat="1" ht="11.25" x14ac:dyDescent="0.2">
      <c r="A38" s="2074"/>
      <c r="B38" s="2066" t="s">
        <v>678</v>
      </c>
      <c r="C38" s="2066"/>
      <c r="D38" s="2066"/>
      <c r="E38" s="2066"/>
      <c r="F38" s="2066"/>
      <c r="G38" s="2066"/>
      <c r="H38" s="2066"/>
      <c r="I38" s="2066"/>
      <c r="J38" s="2066"/>
      <c r="K38" s="2066"/>
      <c r="L38" s="2066"/>
      <c r="M38" s="2066"/>
      <c r="N38" s="2066"/>
      <c r="O38" s="2066"/>
      <c r="P38" s="2066"/>
      <c r="Q38" s="2066"/>
      <c r="R38" s="2066"/>
      <c r="S38" s="2066"/>
      <c r="T38" s="2066"/>
      <c r="U38" s="2066"/>
      <c r="V38" s="2066"/>
      <c r="W38" s="2066"/>
      <c r="X38" s="2066"/>
      <c r="Y38" s="2066"/>
      <c r="Z38" s="2066"/>
      <c r="AA38" s="2066"/>
      <c r="AB38" s="2066"/>
      <c r="AC38" s="2066"/>
      <c r="AD38" s="2066"/>
      <c r="AE38" s="2066"/>
      <c r="AF38" s="2066"/>
      <c r="AG38" s="2066"/>
      <c r="AH38" s="2066"/>
      <c r="AI38" s="2066"/>
      <c r="AJ38" s="2066"/>
      <c r="AK38" s="2066"/>
      <c r="AL38" s="2066"/>
      <c r="AM38" s="2066"/>
      <c r="AN38" s="2066"/>
      <c r="AO38" s="2066"/>
      <c r="AP38" s="2066"/>
      <c r="AQ38" s="2067" t="s">
        <v>679</v>
      </c>
      <c r="AR38" s="2068"/>
      <c r="AS38" s="2068"/>
      <c r="AT38" s="2068"/>
      <c r="AU38" s="2068"/>
      <c r="AV38" s="2068"/>
      <c r="AW38" s="2069"/>
      <c r="AX38" s="2051"/>
      <c r="AY38" s="2052"/>
      <c r="AZ38" s="2052"/>
      <c r="BA38" s="2052"/>
      <c r="BB38" s="2052"/>
      <c r="BC38" s="2052"/>
      <c r="BD38" s="2052"/>
      <c r="BE38" s="2052"/>
      <c r="BF38" s="2052"/>
      <c r="BG38" s="2052"/>
      <c r="BH38" s="2052"/>
      <c r="BI38" s="2052"/>
      <c r="BJ38" s="2052"/>
      <c r="BK38" s="2052"/>
      <c r="BL38" s="2052"/>
      <c r="BM38" s="2052"/>
      <c r="BN38" s="2052"/>
      <c r="BO38" s="2052"/>
      <c r="BP38" s="2053"/>
      <c r="BQ38" s="2052"/>
      <c r="BR38" s="2052"/>
      <c r="BS38" s="2052"/>
      <c r="BT38" s="2052"/>
      <c r="BU38" s="2052"/>
      <c r="BV38" s="2052"/>
      <c r="BW38" s="2052"/>
      <c r="BX38" s="2052"/>
      <c r="BY38" s="2052"/>
      <c r="BZ38" s="2052"/>
      <c r="CA38" s="2052"/>
      <c r="CB38" s="2052"/>
      <c r="CC38" s="2052"/>
      <c r="CD38" s="2052"/>
      <c r="CE38" s="2052"/>
      <c r="CF38" s="2052"/>
      <c r="CG38" s="2052"/>
      <c r="CH38" s="2052"/>
      <c r="CI38" s="2052"/>
      <c r="CJ38" s="2052"/>
      <c r="CK38" s="2052"/>
      <c r="CL38" s="2052"/>
      <c r="CM38" s="2052"/>
      <c r="CN38" s="2052"/>
      <c r="CO38" s="2052"/>
      <c r="CP38" s="2052"/>
      <c r="CQ38" s="2052"/>
      <c r="CR38" s="2052"/>
      <c r="CS38" s="2052"/>
      <c r="CT38" s="2052"/>
      <c r="CU38" s="2052"/>
      <c r="CV38" s="2052"/>
      <c r="CW38" s="2052"/>
      <c r="CX38" s="2052"/>
      <c r="CY38" s="2052"/>
      <c r="CZ38" s="2052"/>
      <c r="DA38" s="2052"/>
      <c r="DB38" s="2052" t="s">
        <v>14</v>
      </c>
      <c r="DC38" s="2052"/>
      <c r="DD38" s="2052"/>
      <c r="DE38" s="2052"/>
      <c r="DF38" s="2052"/>
      <c r="DG38" s="2052"/>
      <c r="DH38" s="2052"/>
      <c r="DI38" s="2052"/>
      <c r="DJ38" s="2052"/>
      <c r="DK38" s="2052"/>
      <c r="DL38" s="2052"/>
      <c r="DM38" s="2052"/>
      <c r="DN38" s="2052"/>
      <c r="DO38" s="2052"/>
      <c r="DP38" s="2052"/>
      <c r="DQ38" s="2052"/>
      <c r="DR38" s="2052"/>
      <c r="DS38" s="2052"/>
      <c r="DT38" s="2052"/>
      <c r="DU38" s="2052"/>
      <c r="DV38" s="2052"/>
      <c r="DW38" s="2052"/>
      <c r="DX38" s="2052"/>
      <c r="DY38" s="2052"/>
      <c r="DZ38" s="2052"/>
      <c r="EA38" s="2052"/>
      <c r="EB38" s="2052"/>
      <c r="EC38" s="2052"/>
      <c r="ED38" s="2052"/>
      <c r="EE38" s="2052"/>
      <c r="EF38" s="2052"/>
      <c r="EG38" s="2052"/>
      <c r="EH38" s="2052"/>
      <c r="EI38" s="2052"/>
      <c r="EJ38" s="2052"/>
      <c r="EK38" s="2052"/>
      <c r="EL38" s="2052"/>
      <c r="EM38" s="2052" t="s">
        <v>14</v>
      </c>
      <c r="EN38" s="2052"/>
      <c r="EO38" s="2052"/>
      <c r="EP38" s="2052"/>
      <c r="EQ38" s="2052"/>
      <c r="ER38" s="2052"/>
      <c r="ES38" s="2052"/>
      <c r="ET38" s="2052"/>
      <c r="EU38" s="2052"/>
      <c r="EV38" s="2052"/>
      <c r="EW38" s="2052"/>
      <c r="EX38" s="2052"/>
      <c r="EY38" s="2052"/>
      <c r="EZ38" s="2052"/>
      <c r="FA38" s="2052"/>
      <c r="FB38" s="2052"/>
      <c r="FC38" s="2052"/>
      <c r="FD38" s="2052"/>
      <c r="FE38" s="2054"/>
    </row>
    <row r="39" spans="1:161" s="1983" customFormat="1" ht="12" customHeight="1" thickBot="1" x14ac:dyDescent="0.25">
      <c r="A39" s="2074"/>
      <c r="B39" s="2066" t="s">
        <v>680</v>
      </c>
      <c r="C39" s="2066"/>
      <c r="D39" s="2066"/>
      <c r="E39" s="2066"/>
      <c r="F39" s="2066"/>
      <c r="G39" s="2066"/>
      <c r="H39" s="2066"/>
      <c r="I39" s="2066"/>
      <c r="J39" s="2066"/>
      <c r="K39" s="2066"/>
      <c r="L39" s="2066"/>
      <c r="M39" s="2066"/>
      <c r="N39" s="2066"/>
      <c r="O39" s="2066"/>
      <c r="P39" s="2066"/>
      <c r="Q39" s="2066"/>
      <c r="R39" s="2066"/>
      <c r="S39" s="2066"/>
      <c r="T39" s="2066"/>
      <c r="U39" s="2066"/>
      <c r="V39" s="2066"/>
      <c r="W39" s="2066"/>
      <c r="X39" s="2066"/>
      <c r="Y39" s="2066"/>
      <c r="Z39" s="2066"/>
      <c r="AA39" s="2066"/>
      <c r="AB39" s="2066"/>
      <c r="AC39" s="2066"/>
      <c r="AD39" s="2066"/>
      <c r="AE39" s="2066"/>
      <c r="AF39" s="2066"/>
      <c r="AG39" s="2066"/>
      <c r="AH39" s="2066"/>
      <c r="AI39" s="2066"/>
      <c r="AJ39" s="2066"/>
      <c r="AK39" s="2066"/>
      <c r="AL39" s="2066"/>
      <c r="AM39" s="2066"/>
      <c r="AN39" s="2066"/>
      <c r="AO39" s="2066"/>
      <c r="AP39" s="2066"/>
      <c r="AQ39" s="2067" t="s">
        <v>681</v>
      </c>
      <c r="AR39" s="2068"/>
      <c r="AS39" s="2068"/>
      <c r="AT39" s="2068"/>
      <c r="AU39" s="2068"/>
      <c r="AV39" s="2068"/>
      <c r="AW39" s="2069"/>
      <c r="AX39" s="2075"/>
      <c r="AY39" s="2076"/>
      <c r="AZ39" s="2076"/>
      <c r="BA39" s="2076"/>
      <c r="BB39" s="2076"/>
      <c r="BC39" s="2076"/>
      <c r="BD39" s="2076"/>
      <c r="BE39" s="2076"/>
      <c r="BF39" s="2076"/>
      <c r="BG39" s="2076"/>
      <c r="BH39" s="2076"/>
      <c r="BI39" s="2076"/>
      <c r="BJ39" s="2076"/>
      <c r="BK39" s="2076"/>
      <c r="BL39" s="2076"/>
      <c r="BM39" s="2076"/>
      <c r="BN39" s="2076"/>
      <c r="BO39" s="2076"/>
      <c r="BP39" s="2077"/>
      <c r="BQ39" s="2076"/>
      <c r="BR39" s="2076"/>
      <c r="BS39" s="2076"/>
      <c r="BT39" s="2076"/>
      <c r="BU39" s="2076"/>
      <c r="BV39" s="2076"/>
      <c r="BW39" s="2076"/>
      <c r="BX39" s="2076"/>
      <c r="BY39" s="2076"/>
      <c r="BZ39" s="2076"/>
      <c r="CA39" s="2076"/>
      <c r="CB39" s="2076"/>
      <c r="CC39" s="2076"/>
      <c r="CD39" s="2076"/>
      <c r="CE39" s="2076"/>
      <c r="CF39" s="2076"/>
      <c r="CG39" s="2076"/>
      <c r="CH39" s="2076"/>
      <c r="CI39" s="2076"/>
      <c r="CJ39" s="2076">
        <v>36947</v>
      </c>
      <c r="CK39" s="2076"/>
      <c r="CL39" s="2076"/>
      <c r="CM39" s="2076"/>
      <c r="CN39" s="2076"/>
      <c r="CO39" s="2076"/>
      <c r="CP39" s="2076"/>
      <c r="CQ39" s="2076"/>
      <c r="CR39" s="2076"/>
      <c r="CS39" s="2076"/>
      <c r="CT39" s="2076"/>
      <c r="CU39" s="2076"/>
      <c r="CV39" s="2076"/>
      <c r="CW39" s="2076"/>
      <c r="CX39" s="2076"/>
      <c r="CY39" s="2076"/>
      <c r="CZ39" s="2076"/>
      <c r="DA39" s="2076"/>
      <c r="DB39" s="2076"/>
      <c r="DC39" s="2076"/>
      <c r="DD39" s="2076"/>
      <c r="DE39" s="2076"/>
      <c r="DF39" s="2076"/>
      <c r="DG39" s="2076"/>
      <c r="DH39" s="2076"/>
      <c r="DI39" s="2076"/>
      <c r="DJ39" s="2076"/>
      <c r="DK39" s="2076"/>
      <c r="DL39" s="2076"/>
      <c r="DM39" s="2076"/>
      <c r="DN39" s="2076"/>
      <c r="DO39" s="2076"/>
      <c r="DP39" s="2076"/>
      <c r="DQ39" s="2076"/>
      <c r="DR39" s="2076"/>
      <c r="DS39" s="2076"/>
      <c r="DT39" s="2076">
        <v>8567</v>
      </c>
      <c r="DU39" s="2076"/>
      <c r="DV39" s="2076"/>
      <c r="DW39" s="2076"/>
      <c r="DX39" s="2076"/>
      <c r="DY39" s="2076"/>
      <c r="DZ39" s="2076"/>
      <c r="EA39" s="2076"/>
      <c r="EB39" s="2076"/>
      <c r="EC39" s="2076"/>
      <c r="ED39" s="2076"/>
      <c r="EE39" s="2076"/>
      <c r="EF39" s="2076"/>
      <c r="EG39" s="2076"/>
      <c r="EH39" s="2076"/>
      <c r="EI39" s="2076"/>
      <c r="EJ39" s="2076"/>
      <c r="EK39" s="2076"/>
      <c r="EL39" s="2076"/>
      <c r="EM39" s="2076">
        <v>45514</v>
      </c>
      <c r="EN39" s="2076"/>
      <c r="EO39" s="2076"/>
      <c r="EP39" s="2076"/>
      <c r="EQ39" s="2076"/>
      <c r="ER39" s="2076"/>
      <c r="ES39" s="2076"/>
      <c r="ET39" s="2076"/>
      <c r="EU39" s="2076"/>
      <c r="EV39" s="2076"/>
      <c r="EW39" s="2076"/>
      <c r="EX39" s="2076"/>
      <c r="EY39" s="2076"/>
      <c r="EZ39" s="2076"/>
      <c r="FA39" s="2076"/>
      <c r="FB39" s="2076"/>
      <c r="FC39" s="2076"/>
      <c r="FD39" s="2076"/>
      <c r="FE39" s="2078"/>
    </row>
    <row r="40" spans="1:161" s="1983" customFormat="1" ht="11.25" x14ac:dyDescent="0.2">
      <c r="A40" s="2079"/>
      <c r="B40" s="2040"/>
      <c r="C40" s="2040"/>
      <c r="D40" s="2040"/>
      <c r="E40" s="2040"/>
      <c r="F40" s="2040"/>
      <c r="G40" s="2040"/>
      <c r="H40" s="2040"/>
      <c r="I40" s="2040"/>
      <c r="J40" s="2040"/>
      <c r="K40" s="2040"/>
      <c r="L40" s="2040"/>
      <c r="M40" s="2040"/>
      <c r="N40" s="2040"/>
      <c r="O40" s="2040"/>
      <c r="P40" s="2040"/>
      <c r="Q40" s="2040"/>
      <c r="R40" s="2040"/>
      <c r="S40" s="2040"/>
      <c r="T40" s="2040"/>
      <c r="U40" s="2040"/>
      <c r="V40" s="2040"/>
      <c r="W40" s="2040"/>
      <c r="X40" s="2040"/>
      <c r="Y40" s="2040"/>
      <c r="Z40" s="2040"/>
      <c r="AA40" s="2040"/>
      <c r="AB40" s="2040"/>
      <c r="AC40" s="2040"/>
      <c r="AD40" s="2040"/>
      <c r="AE40" s="2040"/>
      <c r="AF40" s="2040"/>
      <c r="AG40" s="2040"/>
      <c r="AH40" s="2040"/>
      <c r="AI40" s="2040"/>
      <c r="AJ40" s="2040"/>
      <c r="AK40" s="2040"/>
      <c r="AL40" s="2040"/>
      <c r="AM40" s="2040"/>
      <c r="AN40" s="2040"/>
      <c r="AO40" s="2040"/>
      <c r="AP40" s="2040"/>
      <c r="AQ40" s="2040"/>
      <c r="AR40" s="2040"/>
      <c r="AS40" s="2040"/>
      <c r="AT40" s="2040"/>
      <c r="AU40" s="2040"/>
      <c r="AV40" s="2040"/>
      <c r="AW40" s="2040"/>
      <c r="AX40" s="2080"/>
      <c r="AY40" s="2080"/>
      <c r="AZ40" s="2080"/>
      <c r="BA40" s="2080"/>
      <c r="BB40" s="2080"/>
      <c r="BC40" s="2080"/>
      <c r="BD40" s="2080"/>
      <c r="BE40" s="2080"/>
      <c r="BF40" s="2080"/>
      <c r="BG40" s="2080"/>
      <c r="BH40" s="2080"/>
      <c r="BI40" s="2080"/>
      <c r="BJ40" s="2080"/>
      <c r="BK40" s="2080"/>
      <c r="BL40" s="2080"/>
      <c r="BM40" s="2080"/>
      <c r="BN40" s="2080"/>
      <c r="BO40" s="2080"/>
      <c r="BP40" s="2080"/>
      <c r="BQ40" s="2080"/>
      <c r="BR40" s="2080"/>
      <c r="BS40" s="2080"/>
      <c r="BT40" s="2080"/>
      <c r="BU40" s="2080"/>
      <c r="BV40" s="2080"/>
      <c r="BW40" s="2080"/>
      <c r="BX40" s="2080"/>
      <c r="BY40" s="2080"/>
      <c r="BZ40" s="2080"/>
      <c r="CA40" s="2080"/>
      <c r="CB40" s="2080"/>
      <c r="CC40" s="2080"/>
      <c r="CD40" s="2080"/>
      <c r="CE40" s="2080"/>
      <c r="CF40" s="2080"/>
      <c r="CG40" s="2080"/>
      <c r="CH40" s="2080"/>
      <c r="CI40" s="2080"/>
      <c r="CJ40" s="2080"/>
      <c r="CK40" s="2080"/>
      <c r="CL40" s="2080"/>
      <c r="CM40" s="2080"/>
      <c r="CN40" s="2080"/>
      <c r="CO40" s="2080"/>
      <c r="CP40" s="2080"/>
      <c r="CQ40" s="2080"/>
      <c r="CR40" s="2080"/>
      <c r="CS40" s="2080"/>
      <c r="CT40" s="2080"/>
      <c r="CU40" s="2080"/>
      <c r="CV40" s="2080"/>
      <c r="CW40" s="2080"/>
      <c r="CX40" s="2080"/>
      <c r="CY40" s="2080"/>
      <c r="CZ40" s="2080"/>
      <c r="DA40" s="2080"/>
      <c r="DB40" s="2080"/>
      <c r="DC40" s="2080"/>
      <c r="DD40" s="2080"/>
      <c r="DE40" s="2080"/>
      <c r="DF40" s="2080"/>
      <c r="DG40" s="2080"/>
      <c r="DH40" s="2080"/>
      <c r="DI40" s="2080"/>
      <c r="DJ40" s="2080"/>
      <c r="DK40" s="2080"/>
      <c r="DL40" s="2080"/>
      <c r="DM40" s="2080"/>
      <c r="DN40" s="2080"/>
      <c r="DO40" s="2080"/>
      <c r="DP40" s="2080"/>
      <c r="DQ40" s="2080"/>
      <c r="DR40" s="2080"/>
      <c r="DS40" s="2080"/>
      <c r="DT40" s="2080"/>
      <c r="DU40" s="2080"/>
      <c r="DV40" s="2080"/>
      <c r="DW40" s="2080"/>
      <c r="DX40" s="2080"/>
      <c r="DY40" s="2080"/>
      <c r="DZ40" s="2080"/>
      <c r="EA40" s="2080"/>
      <c r="EB40" s="2080"/>
      <c r="EC40" s="2080"/>
      <c r="ED40" s="2080"/>
      <c r="EE40" s="2080"/>
      <c r="EF40" s="2080"/>
      <c r="EG40" s="2080"/>
      <c r="EH40" s="2080"/>
      <c r="EI40" s="2080"/>
      <c r="EJ40" s="2080"/>
      <c r="EK40" s="2080"/>
      <c r="EL40" s="2080"/>
      <c r="EM40" s="2080"/>
      <c r="EN40" s="2080"/>
      <c r="EO40" s="2080"/>
      <c r="EP40" s="2080"/>
      <c r="EQ40" s="2080"/>
      <c r="ER40" s="2080"/>
      <c r="ES40" s="2080"/>
      <c r="ET40" s="2080"/>
      <c r="EU40" s="2080"/>
      <c r="EV40" s="2080"/>
      <c r="EW40" s="2080"/>
      <c r="EX40" s="2080"/>
      <c r="EY40" s="2080"/>
      <c r="EZ40" s="2080"/>
      <c r="FA40" s="2080"/>
      <c r="FB40" s="2080"/>
      <c r="FC40" s="2080"/>
      <c r="FD40" s="2080"/>
      <c r="FE40" s="2081" t="s">
        <v>682</v>
      </c>
    </row>
    <row r="41" spans="1:161" s="1983" customFormat="1" ht="6" customHeight="1" x14ac:dyDescent="0.2">
      <c r="A41" s="2020"/>
      <c r="B41" s="2040"/>
      <c r="C41" s="2040"/>
      <c r="D41" s="2040"/>
      <c r="E41" s="2040"/>
      <c r="F41" s="2040"/>
      <c r="G41" s="2040"/>
      <c r="H41" s="2040"/>
      <c r="I41" s="2040"/>
      <c r="J41" s="2040"/>
      <c r="K41" s="2040"/>
      <c r="L41" s="2040"/>
      <c r="M41" s="2040"/>
      <c r="N41" s="2040"/>
      <c r="O41" s="2040"/>
      <c r="P41" s="2040"/>
      <c r="Q41" s="2040"/>
      <c r="R41" s="2040"/>
      <c r="S41" s="2040"/>
      <c r="T41" s="2040"/>
      <c r="U41" s="2040"/>
      <c r="V41" s="2040"/>
      <c r="W41" s="2040"/>
      <c r="X41" s="2040"/>
      <c r="Y41" s="2040"/>
      <c r="Z41" s="2040"/>
      <c r="AA41" s="2040"/>
      <c r="AB41" s="2040"/>
      <c r="AC41" s="2040"/>
      <c r="AD41" s="2040"/>
      <c r="AE41" s="2040"/>
      <c r="AF41" s="2040"/>
      <c r="AG41" s="2040"/>
      <c r="AH41" s="2040"/>
      <c r="AI41" s="2040"/>
      <c r="AJ41" s="2040"/>
      <c r="AK41" s="2040"/>
      <c r="AL41" s="2040"/>
      <c r="AM41" s="2040"/>
      <c r="AN41" s="2040"/>
      <c r="AO41" s="2040"/>
      <c r="AP41" s="2040"/>
      <c r="AQ41" s="2040"/>
      <c r="AR41" s="2040"/>
      <c r="AS41" s="2040"/>
      <c r="AT41" s="2040"/>
      <c r="AU41" s="2040"/>
      <c r="AV41" s="2040"/>
      <c r="AW41" s="2040"/>
      <c r="AX41" s="2080"/>
      <c r="AY41" s="2080"/>
      <c r="AZ41" s="2080"/>
      <c r="BA41" s="2080"/>
      <c r="BB41" s="2080"/>
      <c r="BC41" s="2080"/>
      <c r="BD41" s="2080"/>
      <c r="BE41" s="2080"/>
      <c r="BF41" s="2080"/>
      <c r="BG41" s="2080"/>
      <c r="BH41" s="2080"/>
      <c r="BI41" s="2080"/>
      <c r="BJ41" s="2080"/>
      <c r="BK41" s="2080"/>
      <c r="BL41" s="2080"/>
      <c r="BM41" s="2080"/>
      <c r="BN41" s="2080"/>
      <c r="BO41" s="2080"/>
      <c r="BP41" s="2080"/>
      <c r="BQ41" s="2080"/>
      <c r="BR41" s="2080"/>
      <c r="BS41" s="2080"/>
      <c r="BT41" s="2080"/>
      <c r="BU41" s="2080"/>
      <c r="BV41" s="2080"/>
      <c r="BW41" s="2080"/>
      <c r="BX41" s="2080"/>
      <c r="BY41" s="2080"/>
      <c r="BZ41" s="2080"/>
      <c r="CA41" s="2080"/>
      <c r="CB41" s="2080"/>
      <c r="CC41" s="2080"/>
      <c r="CD41" s="2080"/>
      <c r="CE41" s="2080"/>
      <c r="CF41" s="2080"/>
      <c r="CG41" s="2080"/>
      <c r="CH41" s="2080"/>
      <c r="CI41" s="2080"/>
      <c r="CJ41" s="2080"/>
      <c r="CK41" s="2080"/>
      <c r="CL41" s="2080"/>
      <c r="CM41" s="2080"/>
      <c r="CN41" s="2080"/>
      <c r="CO41" s="2080"/>
      <c r="CP41" s="2080"/>
      <c r="CQ41" s="2080"/>
      <c r="CR41" s="2080"/>
      <c r="CS41" s="2080"/>
      <c r="CT41" s="2080"/>
      <c r="CU41" s="2080"/>
      <c r="CV41" s="2080"/>
      <c r="CW41" s="2080"/>
      <c r="CX41" s="2080"/>
      <c r="CY41" s="2080"/>
      <c r="CZ41" s="2080"/>
      <c r="DA41" s="2080"/>
      <c r="DB41" s="2080"/>
      <c r="DC41" s="2080"/>
      <c r="DD41" s="2080"/>
      <c r="DE41" s="2080"/>
      <c r="DF41" s="2080"/>
      <c r="DG41" s="2080"/>
      <c r="DH41" s="2080"/>
      <c r="DI41" s="2080"/>
      <c r="DJ41" s="2080"/>
      <c r="DK41" s="2080"/>
      <c r="DL41" s="2080"/>
      <c r="DM41" s="2080"/>
      <c r="DN41" s="2080"/>
      <c r="DO41" s="2080"/>
      <c r="DP41" s="2080"/>
      <c r="DQ41" s="2080"/>
      <c r="DR41" s="2080"/>
      <c r="DS41" s="2080"/>
      <c r="DT41" s="2080"/>
      <c r="DU41" s="2080"/>
      <c r="DV41" s="2080"/>
      <c r="DW41" s="2080"/>
      <c r="DX41" s="2080"/>
      <c r="DY41" s="2080"/>
      <c r="DZ41" s="2080"/>
      <c r="EA41" s="2080"/>
      <c r="EB41" s="2080"/>
      <c r="EC41" s="2080"/>
      <c r="ED41" s="2080"/>
      <c r="EE41" s="2080"/>
      <c r="EF41" s="2080"/>
      <c r="EG41" s="2080"/>
      <c r="EH41" s="2080"/>
      <c r="EI41" s="2080"/>
      <c r="EJ41" s="2080"/>
      <c r="EK41" s="2080"/>
      <c r="EL41" s="2080"/>
      <c r="EM41" s="2080"/>
      <c r="EN41" s="2080"/>
      <c r="EO41" s="2080"/>
      <c r="EP41" s="2080"/>
      <c r="EQ41" s="2080"/>
      <c r="ER41" s="2080"/>
      <c r="ES41" s="2080"/>
      <c r="ET41" s="2080"/>
      <c r="EU41" s="2080"/>
      <c r="EV41" s="2080"/>
      <c r="EW41" s="2080"/>
      <c r="EX41" s="2080"/>
      <c r="EY41" s="2080"/>
      <c r="EZ41" s="2080"/>
      <c r="FA41" s="2080"/>
      <c r="FB41" s="2080"/>
      <c r="FC41" s="2080"/>
      <c r="FD41" s="2080"/>
      <c r="FE41" s="2081"/>
    </row>
    <row r="42" spans="1:161" s="1983" customFormat="1" ht="11.25" x14ac:dyDescent="0.2">
      <c r="A42" s="1975" t="s">
        <v>10</v>
      </c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2082"/>
      <c r="AQ42" s="1975" t="s">
        <v>81</v>
      </c>
      <c r="AR42" s="341"/>
      <c r="AS42" s="341"/>
      <c r="AT42" s="341"/>
      <c r="AU42" s="341"/>
      <c r="AV42" s="341"/>
      <c r="AW42" s="2082"/>
      <c r="AX42" s="238" t="s">
        <v>661</v>
      </c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1979" t="s">
        <v>662</v>
      </c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238"/>
      <c r="CF42" s="238"/>
      <c r="CG42" s="238"/>
      <c r="CH42" s="238"/>
      <c r="CI42" s="238"/>
      <c r="CJ42" s="1979" t="s">
        <v>683</v>
      </c>
      <c r="CK42" s="1979"/>
      <c r="CL42" s="1979"/>
      <c r="CM42" s="1979"/>
      <c r="CN42" s="1979"/>
      <c r="CO42" s="1979"/>
      <c r="CP42" s="1979"/>
      <c r="CQ42" s="1979"/>
      <c r="CR42" s="1979"/>
      <c r="CS42" s="1979"/>
      <c r="CT42" s="1979"/>
      <c r="CU42" s="1979"/>
      <c r="CV42" s="1979"/>
      <c r="CW42" s="1979"/>
      <c r="CX42" s="1979"/>
      <c r="CY42" s="1979"/>
      <c r="CZ42" s="1979"/>
      <c r="DA42" s="1979"/>
      <c r="DB42" s="1979" t="s">
        <v>597</v>
      </c>
      <c r="DC42" s="1979"/>
      <c r="DD42" s="1979"/>
      <c r="DE42" s="1979"/>
      <c r="DF42" s="1979"/>
      <c r="DG42" s="1979"/>
      <c r="DH42" s="1979"/>
      <c r="DI42" s="1979"/>
      <c r="DJ42" s="1979"/>
      <c r="DK42" s="1979"/>
      <c r="DL42" s="1979"/>
      <c r="DM42" s="1979"/>
      <c r="DN42" s="1979"/>
      <c r="DO42" s="1979"/>
      <c r="DP42" s="1979"/>
      <c r="DQ42" s="1979"/>
      <c r="DR42" s="1979"/>
      <c r="DS42" s="1979"/>
      <c r="DT42" s="1980" t="s">
        <v>598</v>
      </c>
      <c r="DU42" s="1981"/>
      <c r="DV42" s="1981"/>
      <c r="DW42" s="1981"/>
      <c r="DX42" s="1981"/>
      <c r="DY42" s="1981"/>
      <c r="DZ42" s="1981"/>
      <c r="EA42" s="1981"/>
      <c r="EB42" s="1981"/>
      <c r="EC42" s="1981"/>
      <c r="ED42" s="1981"/>
      <c r="EE42" s="1981"/>
      <c r="EF42" s="1981"/>
      <c r="EG42" s="1981"/>
      <c r="EH42" s="1981"/>
      <c r="EI42" s="1981"/>
      <c r="EJ42" s="1981"/>
      <c r="EK42" s="1981"/>
      <c r="EL42" s="1982"/>
      <c r="EM42" s="238" t="s">
        <v>11</v>
      </c>
      <c r="EN42" s="238"/>
      <c r="EO42" s="238"/>
      <c r="EP42" s="238"/>
      <c r="EQ42" s="238"/>
      <c r="ER42" s="238"/>
      <c r="ES42" s="238"/>
      <c r="ET42" s="238"/>
      <c r="EU42" s="238"/>
      <c r="EV42" s="238"/>
      <c r="EW42" s="238"/>
      <c r="EX42" s="238"/>
      <c r="EY42" s="238"/>
      <c r="EZ42" s="238"/>
      <c r="FA42" s="238"/>
      <c r="FB42" s="238"/>
      <c r="FC42" s="238"/>
      <c r="FD42" s="238"/>
      <c r="FE42" s="238"/>
    </row>
    <row r="43" spans="1:161" s="1983" customFormat="1" ht="11.25" x14ac:dyDescent="0.2">
      <c r="A43" s="1984"/>
      <c r="B43" s="377"/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7"/>
      <c r="AB43" s="377"/>
      <c r="AC43" s="377"/>
      <c r="AD43" s="377"/>
      <c r="AE43" s="377"/>
      <c r="AF43" s="377"/>
      <c r="AG43" s="377"/>
      <c r="AH43" s="377"/>
      <c r="AI43" s="377"/>
      <c r="AJ43" s="377"/>
      <c r="AK43" s="377"/>
      <c r="AL43" s="377"/>
      <c r="AM43" s="377"/>
      <c r="AN43" s="377"/>
      <c r="AO43" s="377"/>
      <c r="AP43" s="2083"/>
      <c r="AQ43" s="1984"/>
      <c r="AR43" s="377"/>
      <c r="AS43" s="377"/>
      <c r="AT43" s="377"/>
      <c r="AU43" s="377"/>
      <c r="AV43" s="377"/>
      <c r="AW43" s="2083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1979"/>
      <c r="CK43" s="1979"/>
      <c r="CL43" s="1979"/>
      <c r="CM43" s="1979"/>
      <c r="CN43" s="1979"/>
      <c r="CO43" s="1979"/>
      <c r="CP43" s="1979"/>
      <c r="CQ43" s="1979"/>
      <c r="CR43" s="1979"/>
      <c r="CS43" s="1979"/>
      <c r="CT43" s="1979"/>
      <c r="CU43" s="1979"/>
      <c r="CV43" s="1979"/>
      <c r="CW43" s="1979"/>
      <c r="CX43" s="1979"/>
      <c r="CY43" s="1979"/>
      <c r="CZ43" s="1979"/>
      <c r="DA43" s="1979"/>
      <c r="DB43" s="1979"/>
      <c r="DC43" s="1979"/>
      <c r="DD43" s="1979"/>
      <c r="DE43" s="1979"/>
      <c r="DF43" s="1979"/>
      <c r="DG43" s="1979"/>
      <c r="DH43" s="1979"/>
      <c r="DI43" s="1979"/>
      <c r="DJ43" s="1979"/>
      <c r="DK43" s="1979"/>
      <c r="DL43" s="1979"/>
      <c r="DM43" s="1979"/>
      <c r="DN43" s="1979"/>
      <c r="DO43" s="1979"/>
      <c r="DP43" s="1979"/>
      <c r="DQ43" s="1979"/>
      <c r="DR43" s="1979"/>
      <c r="DS43" s="1979"/>
      <c r="DT43" s="1988"/>
      <c r="DU43" s="1989"/>
      <c r="DV43" s="1989"/>
      <c r="DW43" s="1989"/>
      <c r="DX43" s="1989"/>
      <c r="DY43" s="1989"/>
      <c r="DZ43" s="1989"/>
      <c r="EA43" s="1989"/>
      <c r="EB43" s="1989"/>
      <c r="EC43" s="1989"/>
      <c r="ED43" s="1989"/>
      <c r="EE43" s="1989"/>
      <c r="EF43" s="1989"/>
      <c r="EG43" s="1989"/>
      <c r="EH43" s="1989"/>
      <c r="EI43" s="1989"/>
      <c r="EJ43" s="1989"/>
      <c r="EK43" s="1989"/>
      <c r="EL43" s="1990"/>
      <c r="EM43" s="238"/>
      <c r="EN43" s="238"/>
      <c r="EO43" s="238"/>
      <c r="EP43" s="238"/>
      <c r="EQ43" s="238"/>
      <c r="ER43" s="238"/>
      <c r="ES43" s="238"/>
      <c r="ET43" s="238"/>
      <c r="EU43" s="238"/>
      <c r="EV43" s="238"/>
      <c r="EW43" s="238"/>
      <c r="EX43" s="238"/>
      <c r="EY43" s="238"/>
      <c r="EZ43" s="238"/>
      <c r="FA43" s="238"/>
      <c r="FB43" s="238"/>
      <c r="FC43" s="238"/>
      <c r="FD43" s="238"/>
      <c r="FE43" s="238"/>
    </row>
    <row r="44" spans="1:161" s="1983" customFormat="1" ht="24" customHeight="1" thickBot="1" x14ac:dyDescent="0.25">
      <c r="A44" s="1991"/>
      <c r="B44" s="342"/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2084"/>
      <c r="AQ44" s="1991"/>
      <c r="AR44" s="342"/>
      <c r="AS44" s="342"/>
      <c r="AT44" s="342"/>
      <c r="AU44" s="342"/>
      <c r="AV44" s="342"/>
      <c r="AW44" s="2084"/>
      <c r="AX44" s="1995"/>
      <c r="AY44" s="1995"/>
      <c r="AZ44" s="1995"/>
      <c r="BA44" s="1995"/>
      <c r="BB44" s="1995"/>
      <c r="BC44" s="1995"/>
      <c r="BD44" s="1995"/>
      <c r="BE44" s="1995"/>
      <c r="BF44" s="1995"/>
      <c r="BG44" s="1995"/>
      <c r="BH44" s="1995"/>
      <c r="BI44" s="1995"/>
      <c r="BJ44" s="1995"/>
      <c r="BK44" s="1995"/>
      <c r="BL44" s="1995"/>
      <c r="BM44" s="1995"/>
      <c r="BN44" s="1995"/>
      <c r="BO44" s="1995"/>
      <c r="BP44" s="1995"/>
      <c r="BQ44" s="1995"/>
      <c r="BR44" s="1995"/>
      <c r="BS44" s="1995"/>
      <c r="BT44" s="1995"/>
      <c r="BU44" s="1995"/>
      <c r="BV44" s="1995"/>
      <c r="BW44" s="1995"/>
      <c r="BX44" s="1995"/>
      <c r="BY44" s="1995"/>
      <c r="BZ44" s="1995"/>
      <c r="CA44" s="1995"/>
      <c r="CB44" s="1995"/>
      <c r="CC44" s="1995"/>
      <c r="CD44" s="1995"/>
      <c r="CE44" s="1995"/>
      <c r="CF44" s="1995"/>
      <c r="CG44" s="1995"/>
      <c r="CH44" s="1995"/>
      <c r="CI44" s="1995"/>
      <c r="CJ44" s="1996"/>
      <c r="CK44" s="1996"/>
      <c r="CL44" s="1996"/>
      <c r="CM44" s="1996"/>
      <c r="CN44" s="1996"/>
      <c r="CO44" s="1996"/>
      <c r="CP44" s="1996"/>
      <c r="CQ44" s="1996"/>
      <c r="CR44" s="1996"/>
      <c r="CS44" s="1996"/>
      <c r="CT44" s="1996"/>
      <c r="CU44" s="1996"/>
      <c r="CV44" s="1996"/>
      <c r="CW44" s="1996"/>
      <c r="CX44" s="1996"/>
      <c r="CY44" s="1996"/>
      <c r="CZ44" s="1996"/>
      <c r="DA44" s="1996"/>
      <c r="DB44" s="1996"/>
      <c r="DC44" s="1996"/>
      <c r="DD44" s="1996"/>
      <c r="DE44" s="1996"/>
      <c r="DF44" s="1996"/>
      <c r="DG44" s="1996"/>
      <c r="DH44" s="1996"/>
      <c r="DI44" s="1996"/>
      <c r="DJ44" s="1996"/>
      <c r="DK44" s="1996"/>
      <c r="DL44" s="1996"/>
      <c r="DM44" s="1996"/>
      <c r="DN44" s="1996"/>
      <c r="DO44" s="1996"/>
      <c r="DP44" s="1996"/>
      <c r="DQ44" s="1996"/>
      <c r="DR44" s="1996"/>
      <c r="DS44" s="1996"/>
      <c r="DT44" s="1988"/>
      <c r="DU44" s="1989"/>
      <c r="DV44" s="1989"/>
      <c r="DW44" s="1989"/>
      <c r="DX44" s="1989"/>
      <c r="DY44" s="1989"/>
      <c r="DZ44" s="1989"/>
      <c r="EA44" s="1989"/>
      <c r="EB44" s="1989"/>
      <c r="EC44" s="1989"/>
      <c r="ED44" s="1989"/>
      <c r="EE44" s="1989"/>
      <c r="EF44" s="1989"/>
      <c r="EG44" s="1989"/>
      <c r="EH44" s="1989"/>
      <c r="EI44" s="1989"/>
      <c r="EJ44" s="1989"/>
      <c r="EK44" s="1989"/>
      <c r="EL44" s="1990"/>
      <c r="EM44" s="1995"/>
      <c r="EN44" s="1995"/>
      <c r="EO44" s="1995"/>
      <c r="EP44" s="1995"/>
      <c r="EQ44" s="1995"/>
      <c r="ER44" s="1995"/>
      <c r="ES44" s="1995"/>
      <c r="ET44" s="1995"/>
      <c r="EU44" s="1995"/>
      <c r="EV44" s="1995"/>
      <c r="EW44" s="1995"/>
      <c r="EX44" s="1995"/>
      <c r="EY44" s="1995"/>
      <c r="EZ44" s="1995"/>
      <c r="FA44" s="1995"/>
      <c r="FB44" s="1995"/>
      <c r="FC44" s="1995"/>
      <c r="FD44" s="1995"/>
      <c r="FE44" s="1995"/>
    </row>
    <row r="45" spans="1:161" s="1983" customFormat="1" ht="11.25" x14ac:dyDescent="0.2">
      <c r="A45" s="2074"/>
      <c r="B45" s="2085" t="s">
        <v>684</v>
      </c>
      <c r="C45" s="2085"/>
      <c r="D45" s="2085"/>
      <c r="E45" s="2085"/>
      <c r="F45" s="2085"/>
      <c r="G45" s="2085"/>
      <c r="H45" s="2085"/>
      <c r="I45" s="2085"/>
      <c r="J45" s="2085"/>
      <c r="K45" s="2085"/>
      <c r="L45" s="2085"/>
      <c r="M45" s="2085"/>
      <c r="N45" s="2085"/>
      <c r="O45" s="2085"/>
      <c r="P45" s="2085"/>
      <c r="Q45" s="2085"/>
      <c r="R45" s="2085"/>
      <c r="S45" s="2085"/>
      <c r="T45" s="2085"/>
      <c r="U45" s="2085"/>
      <c r="V45" s="2085"/>
      <c r="W45" s="2085"/>
      <c r="X45" s="2085"/>
      <c r="Y45" s="2085"/>
      <c r="Z45" s="2085"/>
      <c r="AA45" s="2085"/>
      <c r="AB45" s="2085"/>
      <c r="AC45" s="2085"/>
      <c r="AD45" s="2085"/>
      <c r="AE45" s="2085"/>
      <c r="AF45" s="2085"/>
      <c r="AG45" s="2085"/>
      <c r="AH45" s="2085"/>
      <c r="AI45" s="2085"/>
      <c r="AJ45" s="2085"/>
      <c r="AK45" s="2085"/>
      <c r="AL45" s="2085"/>
      <c r="AM45" s="2085"/>
      <c r="AN45" s="2085"/>
      <c r="AO45" s="2085"/>
      <c r="AP45" s="2085"/>
      <c r="AQ45" s="2067" t="s">
        <v>685</v>
      </c>
      <c r="AR45" s="2068"/>
      <c r="AS45" s="2068"/>
      <c r="AT45" s="2068"/>
      <c r="AU45" s="2068"/>
      <c r="AV45" s="2068"/>
      <c r="AW45" s="2069"/>
      <c r="AX45" s="2086"/>
      <c r="AY45" s="2087"/>
      <c r="AZ45" s="2088"/>
      <c r="BA45" s="2088"/>
      <c r="BB45" s="2088"/>
      <c r="BC45" s="2088"/>
      <c r="BD45" s="2088"/>
      <c r="BE45" s="2088"/>
      <c r="BF45" s="2088"/>
      <c r="BG45" s="2088"/>
      <c r="BH45" s="2088"/>
      <c r="BI45" s="2088"/>
      <c r="BJ45" s="2088"/>
      <c r="BK45" s="2088"/>
      <c r="BL45" s="2088"/>
      <c r="BM45" s="2088"/>
      <c r="BN45" s="2088"/>
      <c r="BO45" s="2089"/>
      <c r="BP45" s="2090"/>
      <c r="BQ45" s="2091"/>
      <c r="BR45" s="2088"/>
      <c r="BS45" s="2088"/>
      <c r="BT45" s="2088"/>
      <c r="BU45" s="2088"/>
      <c r="BV45" s="2088"/>
      <c r="BW45" s="2088"/>
      <c r="BX45" s="2088"/>
      <c r="BY45" s="2088"/>
      <c r="BZ45" s="2088"/>
      <c r="CA45" s="2088"/>
      <c r="CB45" s="2088"/>
      <c r="CC45" s="2088"/>
      <c r="CD45" s="2088"/>
      <c r="CE45" s="2088"/>
      <c r="CF45" s="2088"/>
      <c r="CG45" s="2088"/>
      <c r="CH45" s="2088"/>
      <c r="CI45" s="2092"/>
      <c r="CJ45" s="2093"/>
      <c r="CK45" s="2087"/>
      <c r="CL45" s="2088"/>
      <c r="CM45" s="2088"/>
      <c r="CN45" s="2088"/>
      <c r="CO45" s="2088"/>
      <c r="CP45" s="2088"/>
      <c r="CQ45" s="2088"/>
      <c r="CR45" s="2088"/>
      <c r="CS45" s="2088"/>
      <c r="CT45" s="2088"/>
      <c r="CU45" s="2088"/>
      <c r="CV45" s="2088"/>
      <c r="CW45" s="2088"/>
      <c r="CX45" s="2088"/>
      <c r="CY45" s="2088"/>
      <c r="CZ45" s="2089"/>
      <c r="DA45" s="2090"/>
      <c r="DB45" s="2093"/>
      <c r="DC45" s="2087"/>
      <c r="DD45" s="2088"/>
      <c r="DE45" s="2088"/>
      <c r="DF45" s="2088"/>
      <c r="DG45" s="2088"/>
      <c r="DH45" s="2088"/>
      <c r="DI45" s="2088"/>
      <c r="DJ45" s="2088"/>
      <c r="DK45" s="2088"/>
      <c r="DL45" s="2088"/>
      <c r="DM45" s="2088"/>
      <c r="DN45" s="2088"/>
      <c r="DO45" s="2088"/>
      <c r="DP45" s="2088"/>
      <c r="DQ45" s="2088"/>
      <c r="DR45" s="2089"/>
      <c r="DS45" s="2090"/>
      <c r="DT45" s="2093"/>
      <c r="DU45" s="2087"/>
      <c r="DV45" s="2088">
        <v>0</v>
      </c>
      <c r="DW45" s="2088"/>
      <c r="DX45" s="2088"/>
      <c r="DY45" s="2088"/>
      <c r="DZ45" s="2088"/>
      <c r="EA45" s="2088"/>
      <c r="EB45" s="2088"/>
      <c r="EC45" s="2088"/>
      <c r="ED45" s="2088"/>
      <c r="EE45" s="2088"/>
      <c r="EF45" s="2088"/>
      <c r="EG45" s="2088"/>
      <c r="EH45" s="2088"/>
      <c r="EI45" s="2088"/>
      <c r="EJ45" s="2088"/>
      <c r="EK45" s="2089"/>
      <c r="EL45" s="2090"/>
      <c r="EM45" s="2093"/>
      <c r="EN45" s="2087"/>
      <c r="EO45" s="2088">
        <f>DV45</f>
        <v>0</v>
      </c>
      <c r="EP45" s="2088"/>
      <c r="EQ45" s="2088"/>
      <c r="ER45" s="2088"/>
      <c r="ES45" s="2088"/>
      <c r="ET45" s="2088"/>
      <c r="EU45" s="2088"/>
      <c r="EV45" s="2088"/>
      <c r="EW45" s="2088"/>
      <c r="EX45" s="2088"/>
      <c r="EY45" s="2088"/>
      <c r="EZ45" s="2088"/>
      <c r="FA45" s="2088"/>
      <c r="FB45" s="2088"/>
      <c r="FC45" s="2088"/>
      <c r="FD45" s="2089"/>
      <c r="FE45" s="2094"/>
    </row>
    <row r="46" spans="1:161" s="1983" customFormat="1" ht="11.25" x14ac:dyDescent="0.2">
      <c r="A46" s="1997"/>
      <c r="B46" s="2055" t="s">
        <v>13</v>
      </c>
      <c r="C46" s="2055"/>
      <c r="D46" s="2055"/>
      <c r="E46" s="2055"/>
      <c r="F46" s="2055"/>
      <c r="G46" s="2055"/>
      <c r="H46" s="2055"/>
      <c r="I46" s="2055"/>
      <c r="J46" s="2055"/>
      <c r="K46" s="2055"/>
      <c r="L46" s="2055"/>
      <c r="M46" s="2055"/>
      <c r="N46" s="2055"/>
      <c r="O46" s="2055"/>
      <c r="P46" s="2055"/>
      <c r="Q46" s="2055"/>
      <c r="R46" s="2055"/>
      <c r="S46" s="2055"/>
      <c r="T46" s="2055"/>
      <c r="U46" s="2055"/>
      <c r="V46" s="2055"/>
      <c r="W46" s="2055"/>
      <c r="X46" s="2055"/>
      <c r="Y46" s="2055"/>
      <c r="Z46" s="2055"/>
      <c r="AA46" s="2055"/>
      <c r="AB46" s="2055"/>
      <c r="AC46" s="2055"/>
      <c r="AD46" s="2055"/>
      <c r="AE46" s="2055"/>
      <c r="AF46" s="2055"/>
      <c r="AG46" s="2055"/>
      <c r="AH46" s="2055"/>
      <c r="AI46" s="2055"/>
      <c r="AJ46" s="2055"/>
      <c r="AK46" s="2055"/>
      <c r="AL46" s="2055"/>
      <c r="AM46" s="2055"/>
      <c r="AN46" s="2055"/>
      <c r="AO46" s="2055"/>
      <c r="AP46" s="2055"/>
      <c r="AQ46" s="2043" t="s">
        <v>686</v>
      </c>
      <c r="AR46" s="2044"/>
      <c r="AS46" s="2044"/>
      <c r="AT46" s="2044"/>
      <c r="AU46" s="2044"/>
      <c r="AV46" s="2044"/>
      <c r="AW46" s="2045"/>
      <c r="AX46" s="2056" t="s">
        <v>14</v>
      </c>
      <c r="AY46" s="2057"/>
      <c r="AZ46" s="2057"/>
      <c r="BA46" s="2057"/>
      <c r="BB46" s="2057"/>
      <c r="BC46" s="2057"/>
      <c r="BD46" s="2057"/>
      <c r="BE46" s="2057"/>
      <c r="BF46" s="2057"/>
      <c r="BG46" s="2057"/>
      <c r="BH46" s="2057"/>
      <c r="BI46" s="2057"/>
      <c r="BJ46" s="2057"/>
      <c r="BK46" s="2057"/>
      <c r="BL46" s="2057"/>
      <c r="BM46" s="2057"/>
      <c r="BN46" s="2057"/>
      <c r="BO46" s="2057"/>
      <c r="BP46" s="2058"/>
      <c r="BQ46" s="2059" t="s">
        <v>14</v>
      </c>
      <c r="BR46" s="2057"/>
      <c r="BS46" s="2057"/>
      <c r="BT46" s="2057"/>
      <c r="BU46" s="2057"/>
      <c r="BV46" s="2057"/>
      <c r="BW46" s="2057"/>
      <c r="BX46" s="2057"/>
      <c r="BY46" s="2057"/>
      <c r="BZ46" s="2057"/>
      <c r="CA46" s="2057"/>
      <c r="CB46" s="2057"/>
      <c r="CC46" s="2057"/>
      <c r="CD46" s="2057"/>
      <c r="CE46" s="2057"/>
      <c r="CF46" s="2057"/>
      <c r="CG46" s="2057"/>
      <c r="CH46" s="2057"/>
      <c r="CI46" s="2058"/>
      <c r="CJ46" s="2059" t="s">
        <v>14</v>
      </c>
      <c r="CK46" s="2057"/>
      <c r="CL46" s="2057"/>
      <c r="CM46" s="2057"/>
      <c r="CN46" s="2057"/>
      <c r="CO46" s="2057"/>
      <c r="CP46" s="2057"/>
      <c r="CQ46" s="2057"/>
      <c r="CR46" s="2057"/>
      <c r="CS46" s="2057"/>
      <c r="CT46" s="2057"/>
      <c r="CU46" s="2057"/>
      <c r="CV46" s="2057"/>
      <c r="CW46" s="2057"/>
      <c r="CX46" s="2057"/>
      <c r="CY46" s="2057"/>
      <c r="CZ46" s="2057"/>
      <c r="DA46" s="2058"/>
      <c r="DB46" s="2059" t="s">
        <v>14</v>
      </c>
      <c r="DC46" s="2057"/>
      <c r="DD46" s="2057"/>
      <c r="DE46" s="2057"/>
      <c r="DF46" s="2057"/>
      <c r="DG46" s="2057"/>
      <c r="DH46" s="2057"/>
      <c r="DI46" s="2057"/>
      <c r="DJ46" s="2057"/>
      <c r="DK46" s="2057"/>
      <c r="DL46" s="2057"/>
      <c r="DM46" s="2057"/>
      <c r="DN46" s="2057"/>
      <c r="DO46" s="2057"/>
      <c r="DP46" s="2057"/>
      <c r="DQ46" s="2057"/>
      <c r="DR46" s="2057"/>
      <c r="DS46" s="2058"/>
      <c r="DT46" s="2095"/>
      <c r="DU46" s="2096"/>
      <c r="DV46" s="2057"/>
      <c r="DW46" s="2057"/>
      <c r="DX46" s="2057"/>
      <c r="DY46" s="2057"/>
      <c r="DZ46" s="2057"/>
      <c r="EA46" s="2057"/>
      <c r="EB46" s="2057"/>
      <c r="EC46" s="2057"/>
      <c r="ED46" s="2057"/>
      <c r="EE46" s="2057"/>
      <c r="EF46" s="2057"/>
      <c r="EG46" s="2057"/>
      <c r="EH46" s="2057"/>
      <c r="EI46" s="2057"/>
      <c r="EJ46" s="2057"/>
      <c r="EK46" s="1998"/>
      <c r="EL46" s="2097"/>
      <c r="EM46" s="2095"/>
      <c r="EN46" s="2096"/>
      <c r="EO46" s="2057">
        <f>DV46</f>
        <v>0</v>
      </c>
      <c r="EP46" s="2057"/>
      <c r="EQ46" s="2057"/>
      <c r="ER46" s="2057"/>
      <c r="ES46" s="2057"/>
      <c r="ET46" s="2057"/>
      <c r="EU46" s="2057"/>
      <c r="EV46" s="2057"/>
      <c r="EW46" s="2057"/>
      <c r="EX46" s="2057"/>
      <c r="EY46" s="2057"/>
      <c r="EZ46" s="2057"/>
      <c r="FA46" s="2057"/>
      <c r="FB46" s="2057"/>
      <c r="FC46" s="2057"/>
      <c r="FD46" s="1998"/>
      <c r="FE46" s="2098"/>
    </row>
    <row r="47" spans="1:161" s="1983" customFormat="1" ht="11.25" x14ac:dyDescent="0.2">
      <c r="A47" s="2018"/>
      <c r="B47" s="2061" t="s">
        <v>687</v>
      </c>
      <c r="C47" s="2061"/>
      <c r="D47" s="2061"/>
      <c r="E47" s="2061"/>
      <c r="F47" s="2061"/>
      <c r="G47" s="2061"/>
      <c r="H47" s="2061"/>
      <c r="I47" s="2061"/>
      <c r="J47" s="2061"/>
      <c r="K47" s="2061"/>
      <c r="L47" s="2061"/>
      <c r="M47" s="2061"/>
      <c r="N47" s="2061"/>
      <c r="O47" s="2061"/>
      <c r="P47" s="2061"/>
      <c r="Q47" s="2061"/>
      <c r="R47" s="2061"/>
      <c r="S47" s="2061"/>
      <c r="T47" s="2061"/>
      <c r="U47" s="2061"/>
      <c r="V47" s="2061"/>
      <c r="W47" s="2061"/>
      <c r="X47" s="2061"/>
      <c r="Y47" s="2061"/>
      <c r="Z47" s="2061"/>
      <c r="AA47" s="2061"/>
      <c r="AB47" s="2061"/>
      <c r="AC47" s="2061"/>
      <c r="AD47" s="2061"/>
      <c r="AE47" s="2061"/>
      <c r="AF47" s="2061"/>
      <c r="AG47" s="2061"/>
      <c r="AH47" s="2061"/>
      <c r="AI47" s="2061"/>
      <c r="AJ47" s="2061"/>
      <c r="AK47" s="2061"/>
      <c r="AL47" s="2061"/>
      <c r="AM47" s="2061"/>
      <c r="AN47" s="2061"/>
      <c r="AO47" s="2061"/>
      <c r="AP47" s="2061"/>
      <c r="AQ47" s="2023"/>
      <c r="AR47" s="2024"/>
      <c r="AS47" s="2024"/>
      <c r="AT47" s="2024"/>
      <c r="AU47" s="2024"/>
      <c r="AV47" s="2024"/>
      <c r="AW47" s="2025"/>
      <c r="AX47" s="2062"/>
      <c r="AY47" s="2063"/>
      <c r="AZ47" s="2063"/>
      <c r="BA47" s="2063"/>
      <c r="BB47" s="2063"/>
      <c r="BC47" s="2063"/>
      <c r="BD47" s="2063"/>
      <c r="BE47" s="2063"/>
      <c r="BF47" s="2063"/>
      <c r="BG47" s="2063"/>
      <c r="BH47" s="2063"/>
      <c r="BI47" s="2063"/>
      <c r="BJ47" s="2063"/>
      <c r="BK47" s="2063"/>
      <c r="BL47" s="2063"/>
      <c r="BM47" s="2063"/>
      <c r="BN47" s="2063"/>
      <c r="BO47" s="2063"/>
      <c r="BP47" s="2064"/>
      <c r="BQ47" s="2048"/>
      <c r="BR47" s="2063"/>
      <c r="BS47" s="2063"/>
      <c r="BT47" s="2063"/>
      <c r="BU47" s="2063"/>
      <c r="BV47" s="2063"/>
      <c r="BW47" s="2063"/>
      <c r="BX47" s="2063"/>
      <c r="BY47" s="2063"/>
      <c r="BZ47" s="2063"/>
      <c r="CA47" s="2063"/>
      <c r="CB47" s="2063"/>
      <c r="CC47" s="2063"/>
      <c r="CD47" s="2063"/>
      <c r="CE47" s="2063"/>
      <c r="CF47" s="2063"/>
      <c r="CG47" s="2063"/>
      <c r="CH47" s="2063"/>
      <c r="CI47" s="2064"/>
      <c r="CJ47" s="2048"/>
      <c r="CK47" s="2063"/>
      <c r="CL47" s="2063"/>
      <c r="CM47" s="2063"/>
      <c r="CN47" s="2063"/>
      <c r="CO47" s="2063"/>
      <c r="CP47" s="2063"/>
      <c r="CQ47" s="2063"/>
      <c r="CR47" s="2063"/>
      <c r="CS47" s="2063"/>
      <c r="CT47" s="2063"/>
      <c r="CU47" s="2063"/>
      <c r="CV47" s="2063"/>
      <c r="CW47" s="2063"/>
      <c r="CX47" s="2063"/>
      <c r="CY47" s="2063"/>
      <c r="CZ47" s="2063"/>
      <c r="DA47" s="2064"/>
      <c r="DB47" s="2048"/>
      <c r="DC47" s="2063"/>
      <c r="DD47" s="2063"/>
      <c r="DE47" s="2063"/>
      <c r="DF47" s="2063"/>
      <c r="DG47" s="2063"/>
      <c r="DH47" s="2063"/>
      <c r="DI47" s="2063"/>
      <c r="DJ47" s="2063"/>
      <c r="DK47" s="2063"/>
      <c r="DL47" s="2063"/>
      <c r="DM47" s="2063"/>
      <c r="DN47" s="2063"/>
      <c r="DO47" s="2063"/>
      <c r="DP47" s="2063"/>
      <c r="DQ47" s="2063"/>
      <c r="DR47" s="2063"/>
      <c r="DS47" s="2064"/>
      <c r="DT47" s="2099"/>
      <c r="DU47" s="2100"/>
      <c r="DV47" s="2063"/>
      <c r="DW47" s="2063"/>
      <c r="DX47" s="2063"/>
      <c r="DY47" s="2063"/>
      <c r="DZ47" s="2063"/>
      <c r="EA47" s="2063"/>
      <c r="EB47" s="2063"/>
      <c r="EC47" s="2063"/>
      <c r="ED47" s="2063"/>
      <c r="EE47" s="2063"/>
      <c r="EF47" s="2063"/>
      <c r="EG47" s="2063"/>
      <c r="EH47" s="2063"/>
      <c r="EI47" s="2063"/>
      <c r="EJ47" s="2063"/>
      <c r="EK47" s="2050"/>
      <c r="EL47" s="2101"/>
      <c r="EM47" s="2099"/>
      <c r="EN47" s="2100"/>
      <c r="EO47" s="2063"/>
      <c r="EP47" s="2063"/>
      <c r="EQ47" s="2063"/>
      <c r="ER47" s="2063"/>
      <c r="ES47" s="2063"/>
      <c r="ET47" s="2063"/>
      <c r="EU47" s="2063"/>
      <c r="EV47" s="2063"/>
      <c r="EW47" s="2063"/>
      <c r="EX47" s="2063"/>
      <c r="EY47" s="2063"/>
      <c r="EZ47" s="2063"/>
      <c r="FA47" s="2063"/>
      <c r="FB47" s="2063"/>
      <c r="FC47" s="2063"/>
      <c r="FD47" s="2050"/>
      <c r="FE47" s="2102"/>
    </row>
    <row r="48" spans="1:161" s="1983" customFormat="1" ht="11.25" x14ac:dyDescent="0.2">
      <c r="A48" s="2018"/>
      <c r="B48" s="2066" t="s">
        <v>672</v>
      </c>
      <c r="C48" s="2066"/>
      <c r="D48" s="2066"/>
      <c r="E48" s="2066"/>
      <c r="F48" s="2066"/>
      <c r="G48" s="2066"/>
      <c r="H48" s="2066"/>
      <c r="I48" s="2066"/>
      <c r="J48" s="2066"/>
      <c r="K48" s="2066"/>
      <c r="L48" s="2066"/>
      <c r="M48" s="2066"/>
      <c r="N48" s="2066"/>
      <c r="O48" s="2066"/>
      <c r="P48" s="2066"/>
      <c r="Q48" s="2066"/>
      <c r="R48" s="2066"/>
      <c r="S48" s="2066"/>
      <c r="T48" s="2066"/>
      <c r="U48" s="2066"/>
      <c r="V48" s="2066"/>
      <c r="W48" s="2066"/>
      <c r="X48" s="2066"/>
      <c r="Y48" s="2066"/>
      <c r="Z48" s="2066"/>
      <c r="AA48" s="2066"/>
      <c r="AB48" s="2066"/>
      <c r="AC48" s="2066"/>
      <c r="AD48" s="2066"/>
      <c r="AE48" s="2066"/>
      <c r="AF48" s="2066"/>
      <c r="AG48" s="2066"/>
      <c r="AH48" s="2066"/>
      <c r="AI48" s="2066"/>
      <c r="AJ48" s="2066"/>
      <c r="AK48" s="2066"/>
      <c r="AL48" s="2066"/>
      <c r="AM48" s="2066"/>
      <c r="AN48" s="2066"/>
      <c r="AO48" s="2066"/>
      <c r="AP48" s="2066"/>
      <c r="AQ48" s="2067" t="s">
        <v>688</v>
      </c>
      <c r="AR48" s="2068"/>
      <c r="AS48" s="2068"/>
      <c r="AT48" s="2068"/>
      <c r="AU48" s="2068"/>
      <c r="AV48" s="2068"/>
      <c r="AW48" s="2069"/>
      <c r="AX48" s="2051" t="s">
        <v>14</v>
      </c>
      <c r="AY48" s="2052"/>
      <c r="AZ48" s="2052"/>
      <c r="BA48" s="2052"/>
      <c r="BB48" s="2052"/>
      <c r="BC48" s="2052"/>
      <c r="BD48" s="2052"/>
      <c r="BE48" s="2052"/>
      <c r="BF48" s="2052"/>
      <c r="BG48" s="2052"/>
      <c r="BH48" s="2052"/>
      <c r="BI48" s="2052"/>
      <c r="BJ48" s="2052"/>
      <c r="BK48" s="2052"/>
      <c r="BL48" s="2052"/>
      <c r="BM48" s="2052"/>
      <c r="BN48" s="2052"/>
      <c r="BO48" s="2052"/>
      <c r="BP48" s="2053"/>
      <c r="BQ48" s="2052" t="s">
        <v>14</v>
      </c>
      <c r="BR48" s="2052"/>
      <c r="BS48" s="2052"/>
      <c r="BT48" s="2052"/>
      <c r="BU48" s="2052"/>
      <c r="BV48" s="2052"/>
      <c r="BW48" s="2052"/>
      <c r="BX48" s="2052"/>
      <c r="BY48" s="2052"/>
      <c r="BZ48" s="2052"/>
      <c r="CA48" s="2052"/>
      <c r="CB48" s="2052"/>
      <c r="CC48" s="2052"/>
      <c r="CD48" s="2052"/>
      <c r="CE48" s="2052"/>
      <c r="CF48" s="2052"/>
      <c r="CG48" s="2052"/>
      <c r="CH48" s="2052"/>
      <c r="CI48" s="2052"/>
      <c r="CJ48" s="2103"/>
      <c r="CK48" s="2104"/>
      <c r="CL48" s="2105"/>
      <c r="CM48" s="2105"/>
      <c r="CN48" s="2105"/>
      <c r="CO48" s="2105"/>
      <c r="CP48" s="2105"/>
      <c r="CQ48" s="2105"/>
      <c r="CR48" s="2105"/>
      <c r="CS48" s="2105"/>
      <c r="CT48" s="2105"/>
      <c r="CU48" s="2105"/>
      <c r="CV48" s="2105"/>
      <c r="CW48" s="2105"/>
      <c r="CX48" s="2105"/>
      <c r="CY48" s="2105"/>
      <c r="CZ48" s="2085"/>
      <c r="DA48" s="2106"/>
      <c r="DB48" s="2052" t="s">
        <v>14</v>
      </c>
      <c r="DC48" s="2052"/>
      <c r="DD48" s="2052"/>
      <c r="DE48" s="2052"/>
      <c r="DF48" s="2052"/>
      <c r="DG48" s="2052"/>
      <c r="DH48" s="2052"/>
      <c r="DI48" s="2052"/>
      <c r="DJ48" s="2052"/>
      <c r="DK48" s="2052"/>
      <c r="DL48" s="2052"/>
      <c r="DM48" s="2052"/>
      <c r="DN48" s="2052"/>
      <c r="DO48" s="2052"/>
      <c r="DP48" s="2052"/>
      <c r="DQ48" s="2052"/>
      <c r="DR48" s="2052"/>
      <c r="DS48" s="2052"/>
      <c r="DT48" s="2103"/>
      <c r="DU48" s="2104"/>
      <c r="DV48" s="2105"/>
      <c r="DW48" s="2105"/>
      <c r="DX48" s="2105"/>
      <c r="DY48" s="2105"/>
      <c r="DZ48" s="2105"/>
      <c r="EA48" s="2105"/>
      <c r="EB48" s="2105"/>
      <c r="EC48" s="2105"/>
      <c r="ED48" s="2105"/>
      <c r="EE48" s="2105"/>
      <c r="EF48" s="2105"/>
      <c r="EG48" s="2105"/>
      <c r="EH48" s="2105"/>
      <c r="EI48" s="2105"/>
      <c r="EJ48" s="2105"/>
      <c r="EK48" s="2085"/>
      <c r="EL48" s="2106"/>
      <c r="EM48" s="2103"/>
      <c r="EN48" s="2104"/>
      <c r="EO48" s="2105"/>
      <c r="EP48" s="2105"/>
      <c r="EQ48" s="2105"/>
      <c r="ER48" s="2105"/>
      <c r="ES48" s="2105"/>
      <c r="ET48" s="2105"/>
      <c r="EU48" s="2105"/>
      <c r="EV48" s="2105"/>
      <c r="EW48" s="2105"/>
      <c r="EX48" s="2105"/>
      <c r="EY48" s="2105"/>
      <c r="EZ48" s="2105"/>
      <c r="FA48" s="2105"/>
      <c r="FB48" s="2105"/>
      <c r="FC48" s="2105"/>
      <c r="FD48" s="2085"/>
      <c r="FE48" s="2107"/>
    </row>
    <row r="49" spans="1:161" s="1983" customFormat="1" ht="24" customHeight="1" x14ac:dyDescent="0.2">
      <c r="A49" s="2018"/>
      <c r="B49" s="2070" t="s">
        <v>689</v>
      </c>
      <c r="C49" s="2070"/>
      <c r="D49" s="2070"/>
      <c r="E49" s="2070"/>
      <c r="F49" s="2070"/>
      <c r="G49" s="2070"/>
      <c r="H49" s="2070"/>
      <c r="I49" s="2070"/>
      <c r="J49" s="2070"/>
      <c r="K49" s="2070"/>
      <c r="L49" s="2070"/>
      <c r="M49" s="2070"/>
      <c r="N49" s="2070"/>
      <c r="O49" s="2070"/>
      <c r="P49" s="2070"/>
      <c r="Q49" s="2070"/>
      <c r="R49" s="2070"/>
      <c r="S49" s="2070"/>
      <c r="T49" s="2070"/>
      <c r="U49" s="2070"/>
      <c r="V49" s="2070"/>
      <c r="W49" s="2070"/>
      <c r="X49" s="2070"/>
      <c r="Y49" s="2070"/>
      <c r="Z49" s="2070"/>
      <c r="AA49" s="2070"/>
      <c r="AB49" s="2070"/>
      <c r="AC49" s="2070"/>
      <c r="AD49" s="2070"/>
      <c r="AE49" s="2070"/>
      <c r="AF49" s="2070"/>
      <c r="AG49" s="2070"/>
      <c r="AH49" s="2070"/>
      <c r="AI49" s="2070"/>
      <c r="AJ49" s="2070"/>
      <c r="AK49" s="2070"/>
      <c r="AL49" s="2070"/>
      <c r="AM49" s="2070"/>
      <c r="AN49" s="2070"/>
      <c r="AO49" s="2070"/>
      <c r="AP49" s="2070"/>
      <c r="AQ49" s="2071" t="s">
        <v>690</v>
      </c>
      <c r="AR49" s="2072"/>
      <c r="AS49" s="2072"/>
      <c r="AT49" s="2072"/>
      <c r="AU49" s="2072"/>
      <c r="AV49" s="2072"/>
      <c r="AW49" s="2073"/>
      <c r="AX49" s="2051" t="s">
        <v>14</v>
      </c>
      <c r="AY49" s="2052"/>
      <c r="AZ49" s="2052"/>
      <c r="BA49" s="2052"/>
      <c r="BB49" s="2052"/>
      <c r="BC49" s="2052"/>
      <c r="BD49" s="2052"/>
      <c r="BE49" s="2052"/>
      <c r="BF49" s="2052"/>
      <c r="BG49" s="2052"/>
      <c r="BH49" s="2052"/>
      <c r="BI49" s="2052"/>
      <c r="BJ49" s="2052"/>
      <c r="BK49" s="2052"/>
      <c r="BL49" s="2052"/>
      <c r="BM49" s="2052"/>
      <c r="BN49" s="2052"/>
      <c r="BO49" s="2052"/>
      <c r="BP49" s="2053"/>
      <c r="BQ49" s="2052" t="s">
        <v>14</v>
      </c>
      <c r="BR49" s="2052"/>
      <c r="BS49" s="2052"/>
      <c r="BT49" s="2052"/>
      <c r="BU49" s="2052"/>
      <c r="BV49" s="2052"/>
      <c r="BW49" s="2052"/>
      <c r="BX49" s="2052"/>
      <c r="BY49" s="2052"/>
      <c r="BZ49" s="2052"/>
      <c r="CA49" s="2052"/>
      <c r="CB49" s="2052"/>
      <c r="CC49" s="2052"/>
      <c r="CD49" s="2052"/>
      <c r="CE49" s="2052"/>
      <c r="CF49" s="2052"/>
      <c r="CG49" s="2052"/>
      <c r="CH49" s="2052"/>
      <c r="CI49" s="2052"/>
      <c r="CJ49" s="2103"/>
      <c r="CK49" s="2104"/>
      <c r="CL49" s="2105"/>
      <c r="CM49" s="2105"/>
      <c r="CN49" s="2105"/>
      <c r="CO49" s="2105"/>
      <c r="CP49" s="2105"/>
      <c r="CQ49" s="2105"/>
      <c r="CR49" s="2105"/>
      <c r="CS49" s="2105"/>
      <c r="CT49" s="2105"/>
      <c r="CU49" s="2105"/>
      <c r="CV49" s="2105"/>
      <c r="CW49" s="2105"/>
      <c r="CX49" s="2105"/>
      <c r="CY49" s="2105"/>
      <c r="CZ49" s="2085"/>
      <c r="DA49" s="2106"/>
      <c r="DB49" s="2052" t="s">
        <v>14</v>
      </c>
      <c r="DC49" s="2052"/>
      <c r="DD49" s="2052"/>
      <c r="DE49" s="2052"/>
      <c r="DF49" s="2052"/>
      <c r="DG49" s="2052"/>
      <c r="DH49" s="2052"/>
      <c r="DI49" s="2052"/>
      <c r="DJ49" s="2052"/>
      <c r="DK49" s="2052"/>
      <c r="DL49" s="2052"/>
      <c r="DM49" s="2052"/>
      <c r="DN49" s="2052"/>
      <c r="DO49" s="2052"/>
      <c r="DP49" s="2052"/>
      <c r="DQ49" s="2052"/>
      <c r="DR49" s="2052"/>
      <c r="DS49" s="2052"/>
      <c r="DT49" s="2103"/>
      <c r="DU49" s="2104"/>
      <c r="DV49" s="2105"/>
      <c r="DW49" s="2105"/>
      <c r="DX49" s="2105"/>
      <c r="DY49" s="2105"/>
      <c r="DZ49" s="2105"/>
      <c r="EA49" s="2105"/>
      <c r="EB49" s="2105"/>
      <c r="EC49" s="2105"/>
      <c r="ED49" s="2105"/>
      <c r="EE49" s="2105"/>
      <c r="EF49" s="2105"/>
      <c r="EG49" s="2105"/>
      <c r="EH49" s="2105"/>
      <c r="EI49" s="2105"/>
      <c r="EJ49" s="2105"/>
      <c r="EK49" s="2085"/>
      <c r="EL49" s="2106"/>
      <c r="EM49" s="2103"/>
      <c r="EN49" s="2104"/>
      <c r="EO49" s="2105">
        <f>DV49</f>
        <v>0</v>
      </c>
      <c r="EP49" s="2105"/>
      <c r="EQ49" s="2105"/>
      <c r="ER49" s="2105"/>
      <c r="ES49" s="2105"/>
      <c r="ET49" s="2105"/>
      <c r="EU49" s="2105"/>
      <c r="EV49" s="2105"/>
      <c r="EW49" s="2105"/>
      <c r="EX49" s="2105"/>
      <c r="EY49" s="2105"/>
      <c r="EZ49" s="2105"/>
      <c r="FA49" s="2105"/>
      <c r="FB49" s="2105"/>
      <c r="FC49" s="2105"/>
      <c r="FD49" s="2085"/>
      <c r="FE49" s="2107"/>
    </row>
    <row r="50" spans="1:161" s="1983" customFormat="1" ht="11.25" x14ac:dyDescent="0.2">
      <c r="A50" s="2074"/>
      <c r="B50" s="2066" t="s">
        <v>691</v>
      </c>
      <c r="C50" s="2066"/>
      <c r="D50" s="2066"/>
      <c r="E50" s="2066"/>
      <c r="F50" s="2066"/>
      <c r="G50" s="2066"/>
      <c r="H50" s="2066"/>
      <c r="I50" s="2066"/>
      <c r="J50" s="2066"/>
      <c r="K50" s="2066"/>
      <c r="L50" s="2066"/>
      <c r="M50" s="2066"/>
      <c r="N50" s="2066"/>
      <c r="O50" s="2066"/>
      <c r="P50" s="2066"/>
      <c r="Q50" s="2066"/>
      <c r="R50" s="2066"/>
      <c r="S50" s="2066"/>
      <c r="T50" s="2066"/>
      <c r="U50" s="2066"/>
      <c r="V50" s="2066"/>
      <c r="W50" s="2066"/>
      <c r="X50" s="2066"/>
      <c r="Y50" s="2066"/>
      <c r="Z50" s="2066"/>
      <c r="AA50" s="2066"/>
      <c r="AB50" s="2066"/>
      <c r="AC50" s="2066"/>
      <c r="AD50" s="2066"/>
      <c r="AE50" s="2066"/>
      <c r="AF50" s="2066"/>
      <c r="AG50" s="2066"/>
      <c r="AH50" s="2066"/>
      <c r="AI50" s="2066"/>
      <c r="AJ50" s="2066"/>
      <c r="AK50" s="2066"/>
      <c r="AL50" s="2066"/>
      <c r="AM50" s="2066"/>
      <c r="AN50" s="2066"/>
      <c r="AO50" s="2066"/>
      <c r="AP50" s="2066"/>
      <c r="AQ50" s="2067" t="s">
        <v>692</v>
      </c>
      <c r="AR50" s="2068"/>
      <c r="AS50" s="2068"/>
      <c r="AT50" s="2068"/>
      <c r="AU50" s="2068"/>
      <c r="AV50" s="2068"/>
      <c r="AW50" s="2069"/>
      <c r="AX50" s="2108"/>
      <c r="AY50" s="2104"/>
      <c r="AZ50" s="2105"/>
      <c r="BA50" s="2105"/>
      <c r="BB50" s="2105"/>
      <c r="BC50" s="2105"/>
      <c r="BD50" s="2105"/>
      <c r="BE50" s="2105"/>
      <c r="BF50" s="2105"/>
      <c r="BG50" s="2105"/>
      <c r="BH50" s="2105"/>
      <c r="BI50" s="2105"/>
      <c r="BJ50" s="2105"/>
      <c r="BK50" s="2105"/>
      <c r="BL50" s="2105"/>
      <c r="BM50" s="2105"/>
      <c r="BN50" s="2105"/>
      <c r="BO50" s="2085"/>
      <c r="BP50" s="2106"/>
      <c r="BQ50" s="2052"/>
      <c r="BR50" s="2052"/>
      <c r="BS50" s="2052"/>
      <c r="BT50" s="2052"/>
      <c r="BU50" s="2052"/>
      <c r="BV50" s="2052"/>
      <c r="BW50" s="2052"/>
      <c r="BX50" s="2052"/>
      <c r="BY50" s="2052"/>
      <c r="BZ50" s="2052"/>
      <c r="CA50" s="2052"/>
      <c r="CB50" s="2052"/>
      <c r="CC50" s="2052"/>
      <c r="CD50" s="2052"/>
      <c r="CE50" s="2052"/>
      <c r="CF50" s="2052"/>
      <c r="CG50" s="2052"/>
      <c r="CH50" s="2052"/>
      <c r="CI50" s="2052"/>
      <c r="CJ50" s="2052"/>
      <c r="CK50" s="2052"/>
      <c r="CL50" s="2052"/>
      <c r="CM50" s="2052"/>
      <c r="CN50" s="2052"/>
      <c r="CO50" s="2052"/>
      <c r="CP50" s="2052"/>
      <c r="CQ50" s="2052"/>
      <c r="CR50" s="2052"/>
      <c r="CS50" s="2052"/>
      <c r="CT50" s="2052"/>
      <c r="CU50" s="2052"/>
      <c r="CV50" s="2052"/>
      <c r="CW50" s="2052"/>
      <c r="CX50" s="2052"/>
      <c r="CY50" s="2052"/>
      <c r="CZ50" s="2052"/>
      <c r="DA50" s="2052"/>
      <c r="DB50" s="2052" t="s">
        <v>14</v>
      </c>
      <c r="DC50" s="2052"/>
      <c r="DD50" s="2052"/>
      <c r="DE50" s="2052"/>
      <c r="DF50" s="2052"/>
      <c r="DG50" s="2052"/>
      <c r="DH50" s="2052"/>
      <c r="DI50" s="2052"/>
      <c r="DJ50" s="2052"/>
      <c r="DK50" s="2052"/>
      <c r="DL50" s="2052"/>
      <c r="DM50" s="2052"/>
      <c r="DN50" s="2052"/>
      <c r="DO50" s="2052"/>
      <c r="DP50" s="2052"/>
      <c r="DQ50" s="2052"/>
      <c r="DR50" s="2052"/>
      <c r="DS50" s="2052"/>
      <c r="DT50" s="2052"/>
      <c r="DU50" s="2052"/>
      <c r="DV50" s="2052"/>
      <c r="DW50" s="2052"/>
      <c r="DX50" s="2052"/>
      <c r="DY50" s="2052"/>
      <c r="DZ50" s="2052"/>
      <c r="EA50" s="2052"/>
      <c r="EB50" s="2052"/>
      <c r="EC50" s="2052"/>
      <c r="ED50" s="2052"/>
      <c r="EE50" s="2052"/>
      <c r="EF50" s="2052"/>
      <c r="EG50" s="2052"/>
      <c r="EH50" s="2052"/>
      <c r="EI50" s="2052"/>
      <c r="EJ50" s="2052"/>
      <c r="EK50" s="2052"/>
      <c r="EL50" s="2052"/>
      <c r="EM50" s="2103"/>
      <c r="EN50" s="2104"/>
      <c r="EO50" s="2105"/>
      <c r="EP50" s="2105"/>
      <c r="EQ50" s="2105"/>
      <c r="ER50" s="2105"/>
      <c r="ES50" s="2105"/>
      <c r="ET50" s="2105"/>
      <c r="EU50" s="2105"/>
      <c r="EV50" s="2105"/>
      <c r="EW50" s="2105"/>
      <c r="EX50" s="2105"/>
      <c r="EY50" s="2105"/>
      <c r="EZ50" s="2105"/>
      <c r="FA50" s="2105"/>
      <c r="FB50" s="2105"/>
      <c r="FC50" s="2105"/>
      <c r="FD50" s="2085"/>
      <c r="FE50" s="2107"/>
    </row>
    <row r="51" spans="1:161" s="1983" customFormat="1" ht="11.25" x14ac:dyDescent="0.2">
      <c r="A51" s="2074"/>
      <c r="B51" s="2066" t="s">
        <v>693</v>
      </c>
      <c r="C51" s="2066"/>
      <c r="D51" s="2066"/>
      <c r="E51" s="2066"/>
      <c r="F51" s="2066"/>
      <c r="G51" s="2066"/>
      <c r="H51" s="2066"/>
      <c r="I51" s="2066"/>
      <c r="J51" s="2066"/>
      <c r="K51" s="2066"/>
      <c r="L51" s="2066"/>
      <c r="M51" s="2066"/>
      <c r="N51" s="2066"/>
      <c r="O51" s="2066"/>
      <c r="P51" s="2066"/>
      <c r="Q51" s="2066"/>
      <c r="R51" s="2066"/>
      <c r="S51" s="2066"/>
      <c r="T51" s="2066"/>
      <c r="U51" s="2066"/>
      <c r="V51" s="2066"/>
      <c r="W51" s="2066"/>
      <c r="X51" s="2066"/>
      <c r="Y51" s="2066"/>
      <c r="Z51" s="2066"/>
      <c r="AA51" s="2066"/>
      <c r="AB51" s="2066"/>
      <c r="AC51" s="2066"/>
      <c r="AD51" s="2066"/>
      <c r="AE51" s="2066"/>
      <c r="AF51" s="2066"/>
      <c r="AG51" s="2066"/>
      <c r="AH51" s="2066"/>
      <c r="AI51" s="2066"/>
      <c r="AJ51" s="2066"/>
      <c r="AK51" s="2066"/>
      <c r="AL51" s="2066"/>
      <c r="AM51" s="2066"/>
      <c r="AN51" s="2066"/>
      <c r="AO51" s="2066"/>
      <c r="AP51" s="2066"/>
      <c r="AQ51" s="2067" t="s">
        <v>694</v>
      </c>
      <c r="AR51" s="2068"/>
      <c r="AS51" s="2068"/>
      <c r="AT51" s="2068"/>
      <c r="AU51" s="2068"/>
      <c r="AV51" s="2068"/>
      <c r="AW51" s="2069"/>
      <c r="AX51" s="2108"/>
      <c r="AY51" s="2104"/>
      <c r="AZ51" s="2105"/>
      <c r="BA51" s="2105"/>
      <c r="BB51" s="2105"/>
      <c r="BC51" s="2105"/>
      <c r="BD51" s="2105"/>
      <c r="BE51" s="2105"/>
      <c r="BF51" s="2105"/>
      <c r="BG51" s="2105"/>
      <c r="BH51" s="2105"/>
      <c r="BI51" s="2105"/>
      <c r="BJ51" s="2105"/>
      <c r="BK51" s="2105"/>
      <c r="BL51" s="2105"/>
      <c r="BM51" s="2105"/>
      <c r="BN51" s="2105"/>
      <c r="BO51" s="2085"/>
      <c r="BP51" s="2106"/>
      <c r="BQ51" s="2052"/>
      <c r="BR51" s="2052"/>
      <c r="BS51" s="2052"/>
      <c r="BT51" s="2052"/>
      <c r="BU51" s="2052"/>
      <c r="BV51" s="2052"/>
      <c r="BW51" s="2052"/>
      <c r="BX51" s="2052"/>
      <c r="BY51" s="2052"/>
      <c r="BZ51" s="2052"/>
      <c r="CA51" s="2052"/>
      <c r="CB51" s="2052"/>
      <c r="CC51" s="2052"/>
      <c r="CD51" s="2052"/>
      <c r="CE51" s="2052"/>
      <c r="CF51" s="2052"/>
      <c r="CG51" s="2052"/>
      <c r="CH51" s="2052"/>
      <c r="CI51" s="2052"/>
      <c r="CJ51" s="2052"/>
      <c r="CK51" s="2052"/>
      <c r="CL51" s="2052"/>
      <c r="CM51" s="2052"/>
      <c r="CN51" s="2052"/>
      <c r="CO51" s="2052"/>
      <c r="CP51" s="2052"/>
      <c r="CQ51" s="2052"/>
      <c r="CR51" s="2052"/>
      <c r="CS51" s="2052"/>
      <c r="CT51" s="2052"/>
      <c r="CU51" s="2052"/>
      <c r="CV51" s="2052"/>
      <c r="CW51" s="2052"/>
      <c r="CX51" s="2052"/>
      <c r="CY51" s="2052"/>
      <c r="CZ51" s="2052"/>
      <c r="DA51" s="2052"/>
      <c r="DB51" s="2052" t="s">
        <v>14</v>
      </c>
      <c r="DC51" s="2052"/>
      <c r="DD51" s="2052"/>
      <c r="DE51" s="2052"/>
      <c r="DF51" s="2052"/>
      <c r="DG51" s="2052"/>
      <c r="DH51" s="2052"/>
      <c r="DI51" s="2052"/>
      <c r="DJ51" s="2052"/>
      <c r="DK51" s="2052"/>
      <c r="DL51" s="2052"/>
      <c r="DM51" s="2052"/>
      <c r="DN51" s="2052"/>
      <c r="DO51" s="2052"/>
      <c r="DP51" s="2052"/>
      <c r="DQ51" s="2052"/>
      <c r="DR51" s="2052"/>
      <c r="DS51" s="2052"/>
      <c r="DT51" s="2052"/>
      <c r="DU51" s="2052"/>
      <c r="DV51" s="2052"/>
      <c r="DW51" s="2052"/>
      <c r="DX51" s="2052"/>
      <c r="DY51" s="2052"/>
      <c r="DZ51" s="2052"/>
      <c r="EA51" s="2052"/>
      <c r="EB51" s="2052"/>
      <c r="EC51" s="2052"/>
      <c r="ED51" s="2052"/>
      <c r="EE51" s="2052"/>
      <c r="EF51" s="2052"/>
      <c r="EG51" s="2052"/>
      <c r="EH51" s="2052"/>
      <c r="EI51" s="2052"/>
      <c r="EJ51" s="2052"/>
      <c r="EK51" s="2052"/>
      <c r="EL51" s="2052"/>
      <c r="EM51" s="2103"/>
      <c r="EN51" s="2104"/>
      <c r="EO51" s="2105"/>
      <c r="EP51" s="2105"/>
      <c r="EQ51" s="2105"/>
      <c r="ER51" s="2105"/>
      <c r="ES51" s="2105"/>
      <c r="ET51" s="2105"/>
      <c r="EU51" s="2105"/>
      <c r="EV51" s="2105"/>
      <c r="EW51" s="2105"/>
      <c r="EX51" s="2105"/>
      <c r="EY51" s="2105"/>
      <c r="EZ51" s="2105"/>
      <c r="FA51" s="2105"/>
      <c r="FB51" s="2105"/>
      <c r="FC51" s="2105"/>
      <c r="FD51" s="2085"/>
      <c r="FE51" s="2107"/>
    </row>
    <row r="52" spans="1:161" s="1983" customFormat="1" ht="11.25" x14ac:dyDescent="0.2">
      <c r="A52" s="2074"/>
      <c r="B52" s="2066" t="s">
        <v>680</v>
      </c>
      <c r="C52" s="2066"/>
      <c r="D52" s="2066"/>
      <c r="E52" s="2066"/>
      <c r="F52" s="2066"/>
      <c r="G52" s="2066"/>
      <c r="H52" s="2066"/>
      <c r="I52" s="2066"/>
      <c r="J52" s="2066"/>
      <c r="K52" s="2066"/>
      <c r="L52" s="2066"/>
      <c r="M52" s="2066"/>
      <c r="N52" s="2066"/>
      <c r="O52" s="2066"/>
      <c r="P52" s="2066"/>
      <c r="Q52" s="2066"/>
      <c r="R52" s="2066"/>
      <c r="S52" s="2066"/>
      <c r="T52" s="2066"/>
      <c r="U52" s="2066"/>
      <c r="V52" s="2066"/>
      <c r="W52" s="2066"/>
      <c r="X52" s="2066"/>
      <c r="Y52" s="2066"/>
      <c r="Z52" s="2066"/>
      <c r="AA52" s="2066"/>
      <c r="AB52" s="2066"/>
      <c r="AC52" s="2066"/>
      <c r="AD52" s="2066"/>
      <c r="AE52" s="2066"/>
      <c r="AF52" s="2066"/>
      <c r="AG52" s="2066"/>
      <c r="AH52" s="2066"/>
      <c r="AI52" s="2066"/>
      <c r="AJ52" s="2066"/>
      <c r="AK52" s="2066"/>
      <c r="AL52" s="2066"/>
      <c r="AM52" s="2066"/>
      <c r="AN52" s="2066"/>
      <c r="AO52" s="2066"/>
      <c r="AP52" s="2066"/>
      <c r="AQ52" s="2067" t="s">
        <v>695</v>
      </c>
      <c r="AR52" s="2068"/>
      <c r="AS52" s="2068"/>
      <c r="AT52" s="2068"/>
      <c r="AU52" s="2068"/>
      <c r="AV52" s="2068"/>
      <c r="AW52" s="2069"/>
      <c r="AX52" s="2051"/>
      <c r="AY52" s="2052"/>
      <c r="AZ52" s="2052"/>
      <c r="BA52" s="2052"/>
      <c r="BB52" s="2052"/>
      <c r="BC52" s="2052"/>
      <c r="BD52" s="2052"/>
      <c r="BE52" s="2052"/>
      <c r="BF52" s="2052"/>
      <c r="BG52" s="2052"/>
      <c r="BH52" s="2052"/>
      <c r="BI52" s="2052"/>
      <c r="BJ52" s="2052"/>
      <c r="BK52" s="2052"/>
      <c r="BL52" s="2052"/>
      <c r="BM52" s="2052"/>
      <c r="BN52" s="2052"/>
      <c r="BO52" s="2052"/>
      <c r="BP52" s="2053"/>
      <c r="BQ52" s="2052"/>
      <c r="BR52" s="2052"/>
      <c r="BS52" s="2052"/>
      <c r="BT52" s="2052"/>
      <c r="BU52" s="2052"/>
      <c r="BV52" s="2052"/>
      <c r="BW52" s="2052"/>
      <c r="BX52" s="2052"/>
      <c r="BY52" s="2052"/>
      <c r="BZ52" s="2052"/>
      <c r="CA52" s="2052"/>
      <c r="CB52" s="2052"/>
      <c r="CC52" s="2052"/>
      <c r="CD52" s="2052"/>
      <c r="CE52" s="2052"/>
      <c r="CF52" s="2052"/>
      <c r="CG52" s="2052"/>
      <c r="CH52" s="2052"/>
      <c r="CI52" s="2052"/>
      <c r="CJ52" s="2052"/>
      <c r="CK52" s="2052"/>
      <c r="CL52" s="2052"/>
      <c r="CM52" s="2052"/>
      <c r="CN52" s="2052"/>
      <c r="CO52" s="2052"/>
      <c r="CP52" s="2052"/>
      <c r="CQ52" s="2052"/>
      <c r="CR52" s="2052"/>
      <c r="CS52" s="2052"/>
      <c r="CT52" s="2052"/>
      <c r="CU52" s="2052"/>
      <c r="CV52" s="2052"/>
      <c r="CW52" s="2052"/>
      <c r="CX52" s="2052"/>
      <c r="CY52" s="2052"/>
      <c r="CZ52" s="2052"/>
      <c r="DA52" s="2052"/>
      <c r="DB52" s="2052"/>
      <c r="DC52" s="2052"/>
      <c r="DD52" s="2052"/>
      <c r="DE52" s="2052"/>
      <c r="DF52" s="2052"/>
      <c r="DG52" s="2052"/>
      <c r="DH52" s="2052"/>
      <c r="DI52" s="2052"/>
      <c r="DJ52" s="2052"/>
      <c r="DK52" s="2052"/>
      <c r="DL52" s="2052"/>
      <c r="DM52" s="2052"/>
      <c r="DN52" s="2052"/>
      <c r="DO52" s="2052"/>
      <c r="DP52" s="2052"/>
      <c r="DQ52" s="2052"/>
      <c r="DR52" s="2052"/>
      <c r="DS52" s="2052"/>
      <c r="DT52" s="2109" t="s">
        <v>143</v>
      </c>
      <c r="DU52" s="2109"/>
      <c r="DV52" s="2109"/>
      <c r="DW52" s="2109"/>
      <c r="DX52" s="2109"/>
      <c r="DY52" s="2109"/>
      <c r="DZ52" s="2109"/>
      <c r="EA52" s="2109"/>
      <c r="EB52" s="2109"/>
      <c r="EC52" s="2109"/>
      <c r="ED52" s="2109"/>
      <c r="EE52" s="2109"/>
      <c r="EF52" s="2109"/>
      <c r="EG52" s="2109"/>
      <c r="EH52" s="2109"/>
      <c r="EI52" s="2109"/>
      <c r="EJ52" s="2109"/>
      <c r="EK52" s="2109"/>
      <c r="EL52" s="2109"/>
      <c r="EM52" s="2103"/>
      <c r="EN52" s="2104"/>
      <c r="EO52" s="2105">
        <v>0</v>
      </c>
      <c r="EP52" s="2105"/>
      <c r="EQ52" s="2105"/>
      <c r="ER52" s="2105"/>
      <c r="ES52" s="2105"/>
      <c r="ET52" s="2105"/>
      <c r="EU52" s="2105"/>
      <c r="EV52" s="2105"/>
      <c r="EW52" s="2105"/>
      <c r="EX52" s="2105"/>
      <c r="EY52" s="2105"/>
      <c r="EZ52" s="2105"/>
      <c r="FA52" s="2105"/>
      <c r="FB52" s="2105"/>
      <c r="FC52" s="2105"/>
      <c r="FD52" s="2085"/>
      <c r="FE52" s="2107"/>
    </row>
    <row r="53" spans="1:161" s="1983" customFormat="1" ht="11.25" x14ac:dyDescent="0.2">
      <c r="A53" s="2074"/>
      <c r="B53" s="2066" t="s">
        <v>696</v>
      </c>
      <c r="C53" s="2066"/>
      <c r="D53" s="2066"/>
      <c r="E53" s="2066"/>
      <c r="F53" s="2066"/>
      <c r="G53" s="2066"/>
      <c r="H53" s="2066"/>
      <c r="I53" s="2066"/>
      <c r="J53" s="2066"/>
      <c r="K53" s="2066"/>
      <c r="L53" s="2066"/>
      <c r="M53" s="2066"/>
      <c r="N53" s="2066"/>
      <c r="O53" s="2066"/>
      <c r="P53" s="2066"/>
      <c r="Q53" s="2066"/>
      <c r="R53" s="2066"/>
      <c r="S53" s="2066"/>
      <c r="T53" s="2066"/>
      <c r="U53" s="2066"/>
      <c r="V53" s="2066"/>
      <c r="W53" s="2066"/>
      <c r="X53" s="2066"/>
      <c r="Y53" s="2066"/>
      <c r="Z53" s="2066"/>
      <c r="AA53" s="2066"/>
      <c r="AB53" s="2066"/>
      <c r="AC53" s="2066"/>
      <c r="AD53" s="2066"/>
      <c r="AE53" s="2066"/>
      <c r="AF53" s="2066"/>
      <c r="AG53" s="2066"/>
      <c r="AH53" s="2066"/>
      <c r="AI53" s="2066"/>
      <c r="AJ53" s="2066"/>
      <c r="AK53" s="2066"/>
      <c r="AL53" s="2066"/>
      <c r="AM53" s="2066"/>
      <c r="AN53" s="2066"/>
      <c r="AO53" s="2066"/>
      <c r="AP53" s="2066"/>
      <c r="AQ53" s="2067" t="s">
        <v>697</v>
      </c>
      <c r="AR53" s="2068"/>
      <c r="AS53" s="2068"/>
      <c r="AT53" s="2068"/>
      <c r="AU53" s="2068"/>
      <c r="AV53" s="2068"/>
      <c r="AW53" s="2069"/>
      <c r="AX53" s="2051" t="s">
        <v>14</v>
      </c>
      <c r="AY53" s="2052"/>
      <c r="AZ53" s="2052"/>
      <c r="BA53" s="2052"/>
      <c r="BB53" s="2052"/>
      <c r="BC53" s="2052"/>
      <c r="BD53" s="2052"/>
      <c r="BE53" s="2052"/>
      <c r="BF53" s="2052"/>
      <c r="BG53" s="2052"/>
      <c r="BH53" s="2052"/>
      <c r="BI53" s="2052"/>
      <c r="BJ53" s="2052"/>
      <c r="BK53" s="2052"/>
      <c r="BL53" s="2052"/>
      <c r="BM53" s="2052"/>
      <c r="BN53" s="2052"/>
      <c r="BO53" s="2052"/>
      <c r="BP53" s="2053"/>
      <c r="BQ53" s="2052" t="s">
        <v>14</v>
      </c>
      <c r="BR53" s="2052"/>
      <c r="BS53" s="2052"/>
      <c r="BT53" s="2052"/>
      <c r="BU53" s="2052"/>
      <c r="BV53" s="2052"/>
      <c r="BW53" s="2052"/>
      <c r="BX53" s="2052"/>
      <c r="BY53" s="2052"/>
      <c r="BZ53" s="2052"/>
      <c r="CA53" s="2052"/>
      <c r="CB53" s="2052"/>
      <c r="CC53" s="2052"/>
      <c r="CD53" s="2052"/>
      <c r="CE53" s="2052"/>
      <c r="CF53" s="2052"/>
      <c r="CG53" s="2052"/>
      <c r="CH53" s="2052"/>
      <c r="CI53" s="2052"/>
      <c r="CJ53" s="2052" t="s">
        <v>14</v>
      </c>
      <c r="CK53" s="2052"/>
      <c r="CL53" s="2052"/>
      <c r="CM53" s="2052"/>
      <c r="CN53" s="2052"/>
      <c r="CO53" s="2052"/>
      <c r="CP53" s="2052"/>
      <c r="CQ53" s="2052"/>
      <c r="CR53" s="2052"/>
      <c r="CS53" s="2052"/>
      <c r="CT53" s="2052"/>
      <c r="CU53" s="2052"/>
      <c r="CV53" s="2052"/>
      <c r="CW53" s="2052"/>
      <c r="CX53" s="2052"/>
      <c r="CY53" s="2052"/>
      <c r="CZ53" s="2052"/>
      <c r="DA53" s="2052"/>
      <c r="DB53" s="2052" t="s">
        <v>14</v>
      </c>
      <c r="DC53" s="2052"/>
      <c r="DD53" s="2052"/>
      <c r="DE53" s="2052"/>
      <c r="DF53" s="2052"/>
      <c r="DG53" s="2052"/>
      <c r="DH53" s="2052"/>
      <c r="DI53" s="2052"/>
      <c r="DJ53" s="2052"/>
      <c r="DK53" s="2052"/>
      <c r="DL53" s="2052"/>
      <c r="DM53" s="2052"/>
      <c r="DN53" s="2052"/>
      <c r="DO53" s="2052"/>
      <c r="DP53" s="2052"/>
      <c r="DQ53" s="2052"/>
      <c r="DR53" s="2052"/>
      <c r="DS53" s="2052"/>
      <c r="DT53" s="2103"/>
      <c r="DU53" s="2104"/>
      <c r="DV53" s="2068"/>
      <c r="DW53" s="2068"/>
      <c r="DX53" s="2068"/>
      <c r="DY53" s="2068"/>
      <c r="DZ53" s="2068"/>
      <c r="EA53" s="2068"/>
      <c r="EB53" s="2068"/>
      <c r="EC53" s="2068"/>
      <c r="ED53" s="2068"/>
      <c r="EE53" s="2068"/>
      <c r="EF53" s="2068"/>
      <c r="EG53" s="2068"/>
      <c r="EH53" s="2068"/>
      <c r="EI53" s="2068"/>
      <c r="EJ53" s="2068"/>
      <c r="EK53" s="2085"/>
      <c r="EL53" s="2106"/>
      <c r="EM53" s="2103"/>
      <c r="EN53" s="2104"/>
      <c r="EO53" s="2105"/>
      <c r="EP53" s="2105"/>
      <c r="EQ53" s="2105"/>
      <c r="ER53" s="2105"/>
      <c r="ES53" s="2105"/>
      <c r="ET53" s="2105"/>
      <c r="EU53" s="2105"/>
      <c r="EV53" s="2105"/>
      <c r="EW53" s="2105"/>
      <c r="EX53" s="2105"/>
      <c r="EY53" s="2105"/>
      <c r="EZ53" s="2105"/>
      <c r="FA53" s="2105"/>
      <c r="FB53" s="2105"/>
      <c r="FC53" s="2105"/>
      <c r="FD53" s="2085"/>
      <c r="FE53" s="2107"/>
    </row>
    <row r="54" spans="1:161" s="1983" customFormat="1" ht="11.25" x14ac:dyDescent="0.2">
      <c r="A54" s="2074"/>
      <c r="B54" s="2085" t="s">
        <v>698</v>
      </c>
      <c r="C54" s="2085"/>
      <c r="D54" s="2085"/>
      <c r="E54" s="2085"/>
      <c r="F54" s="2085"/>
      <c r="G54" s="2085"/>
      <c r="H54" s="2085"/>
      <c r="I54" s="2085"/>
      <c r="J54" s="2085"/>
      <c r="K54" s="2085"/>
      <c r="L54" s="2085"/>
      <c r="M54" s="2085"/>
      <c r="N54" s="2085"/>
      <c r="O54" s="2085"/>
      <c r="P54" s="2085"/>
      <c r="Q54" s="2085"/>
      <c r="R54" s="2085"/>
      <c r="S54" s="2085"/>
      <c r="T54" s="2085"/>
      <c r="U54" s="2085"/>
      <c r="V54" s="2085"/>
      <c r="W54" s="2085"/>
      <c r="X54" s="2085"/>
      <c r="Y54" s="2085"/>
      <c r="Z54" s="2085"/>
      <c r="AA54" s="2085"/>
      <c r="AB54" s="2085"/>
      <c r="AC54" s="2085"/>
      <c r="AD54" s="2085"/>
      <c r="AE54" s="2085"/>
      <c r="AF54" s="2085"/>
      <c r="AG54" s="2085"/>
      <c r="AH54" s="2085"/>
      <c r="AI54" s="2085"/>
      <c r="AJ54" s="2085"/>
      <c r="AK54" s="2085"/>
      <c r="AL54" s="2085"/>
      <c r="AM54" s="2085"/>
      <c r="AN54" s="2085"/>
      <c r="AO54" s="2085"/>
      <c r="AP54" s="2085"/>
      <c r="AQ54" s="2067" t="s">
        <v>699</v>
      </c>
      <c r="AR54" s="2068"/>
      <c r="AS54" s="2068"/>
      <c r="AT54" s="2068"/>
      <c r="AU54" s="2068"/>
      <c r="AV54" s="2068"/>
      <c r="AW54" s="2069"/>
      <c r="AX54" s="2051" t="s">
        <v>14</v>
      </c>
      <c r="AY54" s="2052"/>
      <c r="AZ54" s="2052"/>
      <c r="BA54" s="2052"/>
      <c r="BB54" s="2052"/>
      <c r="BC54" s="2052"/>
      <c r="BD54" s="2052"/>
      <c r="BE54" s="2052"/>
      <c r="BF54" s="2052"/>
      <c r="BG54" s="2052"/>
      <c r="BH54" s="2052"/>
      <c r="BI54" s="2052"/>
      <c r="BJ54" s="2052"/>
      <c r="BK54" s="2052"/>
      <c r="BL54" s="2052"/>
      <c r="BM54" s="2052"/>
      <c r="BN54" s="2052"/>
      <c r="BO54" s="2052"/>
      <c r="BP54" s="2053"/>
      <c r="BQ54" s="2052" t="s">
        <v>14</v>
      </c>
      <c r="BR54" s="2052"/>
      <c r="BS54" s="2052"/>
      <c r="BT54" s="2052"/>
      <c r="BU54" s="2052"/>
      <c r="BV54" s="2052"/>
      <c r="BW54" s="2052"/>
      <c r="BX54" s="2052"/>
      <c r="BY54" s="2052"/>
      <c r="BZ54" s="2052"/>
      <c r="CA54" s="2052"/>
      <c r="CB54" s="2052"/>
      <c r="CC54" s="2052"/>
      <c r="CD54" s="2052"/>
      <c r="CE54" s="2052"/>
      <c r="CF54" s="2052"/>
      <c r="CG54" s="2052"/>
      <c r="CH54" s="2052"/>
      <c r="CI54" s="2052"/>
      <c r="CJ54" s="2052"/>
      <c r="CK54" s="2052"/>
      <c r="CL54" s="2052"/>
      <c r="CM54" s="2052"/>
      <c r="CN54" s="2052"/>
      <c r="CO54" s="2052"/>
      <c r="CP54" s="2052"/>
      <c r="CQ54" s="2052"/>
      <c r="CR54" s="2052"/>
      <c r="CS54" s="2052"/>
      <c r="CT54" s="2052"/>
      <c r="CU54" s="2052"/>
      <c r="CV54" s="2052"/>
      <c r="CW54" s="2052"/>
      <c r="CX54" s="2052"/>
      <c r="CY54" s="2052"/>
      <c r="CZ54" s="2052"/>
      <c r="DA54" s="2052"/>
      <c r="DB54" s="2052"/>
      <c r="DC54" s="2052"/>
      <c r="DD54" s="2052"/>
      <c r="DE54" s="2052"/>
      <c r="DF54" s="2052"/>
      <c r="DG54" s="2052"/>
      <c r="DH54" s="2052"/>
      <c r="DI54" s="2052"/>
      <c r="DJ54" s="2052"/>
      <c r="DK54" s="2052"/>
      <c r="DL54" s="2052"/>
      <c r="DM54" s="2052"/>
      <c r="DN54" s="2052"/>
      <c r="DO54" s="2052"/>
      <c r="DP54" s="2052"/>
      <c r="DQ54" s="2052"/>
      <c r="DR54" s="2052"/>
      <c r="DS54" s="2052"/>
      <c r="DT54" s="2052" t="s">
        <v>700</v>
      </c>
      <c r="DU54" s="2052"/>
      <c r="DV54" s="2052"/>
      <c r="DW54" s="2052"/>
      <c r="DX54" s="2052"/>
      <c r="DY54" s="2052"/>
      <c r="DZ54" s="2052"/>
      <c r="EA54" s="2052"/>
      <c r="EB54" s="2052"/>
      <c r="EC54" s="2052"/>
      <c r="ED54" s="2052"/>
      <c r="EE54" s="2052"/>
      <c r="EF54" s="2052"/>
      <c r="EG54" s="2052"/>
      <c r="EH54" s="2052"/>
      <c r="EI54" s="2052"/>
      <c r="EJ54" s="2052"/>
      <c r="EK54" s="2052"/>
      <c r="EL54" s="2052"/>
      <c r="EM54" s="2052" t="s">
        <v>14</v>
      </c>
      <c r="EN54" s="2052"/>
      <c r="EO54" s="2052"/>
      <c r="EP54" s="2052"/>
      <c r="EQ54" s="2052"/>
      <c r="ER54" s="2052"/>
      <c r="ES54" s="2052"/>
      <c r="ET54" s="2052"/>
      <c r="EU54" s="2052"/>
      <c r="EV54" s="2052"/>
      <c r="EW54" s="2052"/>
      <c r="EX54" s="2052"/>
      <c r="EY54" s="2052"/>
      <c r="EZ54" s="2052"/>
      <c r="FA54" s="2052"/>
      <c r="FB54" s="2052"/>
      <c r="FC54" s="2052"/>
      <c r="FD54" s="2052"/>
      <c r="FE54" s="2054"/>
    </row>
    <row r="55" spans="1:161" s="1983" customFormat="1" ht="11.25" x14ac:dyDescent="0.2">
      <c r="A55" s="2074"/>
      <c r="B55" s="2085" t="s">
        <v>701</v>
      </c>
      <c r="C55" s="2085"/>
      <c r="D55" s="2085"/>
      <c r="E55" s="2085"/>
      <c r="F55" s="2085"/>
      <c r="G55" s="2085"/>
      <c r="H55" s="2085"/>
      <c r="I55" s="2085"/>
      <c r="J55" s="2085"/>
      <c r="K55" s="2085"/>
      <c r="L55" s="2085"/>
      <c r="M55" s="2085"/>
      <c r="N55" s="2085"/>
      <c r="O55" s="2085"/>
      <c r="P55" s="2085"/>
      <c r="Q55" s="2085"/>
      <c r="R55" s="2085"/>
      <c r="S55" s="2085"/>
      <c r="T55" s="2085"/>
      <c r="U55" s="2085"/>
      <c r="V55" s="2085"/>
      <c r="W55" s="2085"/>
      <c r="X55" s="2085"/>
      <c r="Y55" s="2085"/>
      <c r="Z55" s="2085"/>
      <c r="AA55" s="2085"/>
      <c r="AB55" s="2085"/>
      <c r="AC55" s="2085"/>
      <c r="AD55" s="2085"/>
      <c r="AE55" s="2085"/>
      <c r="AF55" s="2085"/>
      <c r="AG55" s="2085"/>
      <c r="AH55" s="2085"/>
      <c r="AI55" s="2085"/>
      <c r="AJ55" s="2085"/>
      <c r="AK55" s="2085"/>
      <c r="AL55" s="2085"/>
      <c r="AM55" s="2085"/>
      <c r="AN55" s="2085"/>
      <c r="AO55" s="2085"/>
      <c r="AP55" s="2085"/>
      <c r="AQ55" s="2067" t="s">
        <v>702</v>
      </c>
      <c r="AR55" s="2068"/>
      <c r="AS55" s="2068"/>
      <c r="AT55" s="2068"/>
      <c r="AU55" s="2068"/>
      <c r="AV55" s="2068"/>
      <c r="AW55" s="2069"/>
      <c r="AX55" s="2051" t="s">
        <v>14</v>
      </c>
      <c r="AY55" s="2052"/>
      <c r="AZ55" s="2052"/>
      <c r="BA55" s="2052"/>
      <c r="BB55" s="2052"/>
      <c r="BC55" s="2052"/>
      <c r="BD55" s="2052"/>
      <c r="BE55" s="2052"/>
      <c r="BF55" s="2052"/>
      <c r="BG55" s="2052"/>
      <c r="BH55" s="2052"/>
      <c r="BI55" s="2052"/>
      <c r="BJ55" s="2052"/>
      <c r="BK55" s="2052"/>
      <c r="BL55" s="2052"/>
      <c r="BM55" s="2052"/>
      <c r="BN55" s="2052"/>
      <c r="BO55" s="2052"/>
      <c r="BP55" s="2053"/>
      <c r="BQ55" s="2052" t="s">
        <v>14</v>
      </c>
      <c r="BR55" s="2052"/>
      <c r="BS55" s="2052"/>
      <c r="BT55" s="2052"/>
      <c r="BU55" s="2052"/>
      <c r="BV55" s="2052"/>
      <c r="BW55" s="2052"/>
      <c r="BX55" s="2052"/>
      <c r="BY55" s="2052"/>
      <c r="BZ55" s="2052"/>
      <c r="CA55" s="2052"/>
      <c r="CB55" s="2052"/>
      <c r="CC55" s="2052"/>
      <c r="CD55" s="2052"/>
      <c r="CE55" s="2052"/>
      <c r="CF55" s="2052"/>
      <c r="CG55" s="2052"/>
      <c r="CH55" s="2052"/>
      <c r="CI55" s="2052"/>
      <c r="CJ55" s="2052" t="s">
        <v>14</v>
      </c>
      <c r="CK55" s="2052"/>
      <c r="CL55" s="2052"/>
      <c r="CM55" s="2052"/>
      <c r="CN55" s="2052"/>
      <c r="CO55" s="2052"/>
      <c r="CP55" s="2052"/>
      <c r="CQ55" s="2052"/>
      <c r="CR55" s="2052"/>
      <c r="CS55" s="2052"/>
      <c r="CT55" s="2052"/>
      <c r="CU55" s="2052"/>
      <c r="CV55" s="2052"/>
      <c r="CW55" s="2052"/>
      <c r="CX55" s="2052"/>
      <c r="CY55" s="2052"/>
      <c r="CZ55" s="2052"/>
      <c r="DA55" s="2052"/>
      <c r="DB55" s="2052"/>
      <c r="DC55" s="2052"/>
      <c r="DD55" s="2052"/>
      <c r="DE55" s="2052"/>
      <c r="DF55" s="2052"/>
      <c r="DG55" s="2052"/>
      <c r="DH55" s="2052"/>
      <c r="DI55" s="2052"/>
      <c r="DJ55" s="2052"/>
      <c r="DK55" s="2052"/>
      <c r="DL55" s="2052"/>
      <c r="DM55" s="2052"/>
      <c r="DN55" s="2052"/>
      <c r="DO55" s="2052"/>
      <c r="DP55" s="2052"/>
      <c r="DQ55" s="2052"/>
      <c r="DR55" s="2052"/>
      <c r="DS55" s="2052"/>
      <c r="DT55" s="2052"/>
      <c r="DU55" s="2052"/>
      <c r="DV55" s="2052"/>
      <c r="DW55" s="2052"/>
      <c r="DX55" s="2052"/>
      <c r="DY55" s="2052"/>
      <c r="DZ55" s="2052"/>
      <c r="EA55" s="2052"/>
      <c r="EB55" s="2052"/>
      <c r="EC55" s="2052"/>
      <c r="ED55" s="2052"/>
      <c r="EE55" s="2052"/>
      <c r="EF55" s="2052"/>
      <c r="EG55" s="2052"/>
      <c r="EH55" s="2052"/>
      <c r="EI55" s="2052"/>
      <c r="EJ55" s="2052"/>
      <c r="EK55" s="2052"/>
      <c r="EL55" s="2052"/>
      <c r="EM55" s="2052" t="s">
        <v>14</v>
      </c>
      <c r="EN55" s="2052"/>
      <c r="EO55" s="2052"/>
      <c r="EP55" s="2052"/>
      <c r="EQ55" s="2052"/>
      <c r="ER55" s="2052"/>
      <c r="ES55" s="2052"/>
      <c r="ET55" s="2052"/>
      <c r="EU55" s="2052"/>
      <c r="EV55" s="2052"/>
      <c r="EW55" s="2052"/>
      <c r="EX55" s="2052"/>
      <c r="EY55" s="2052"/>
      <c r="EZ55" s="2052"/>
      <c r="FA55" s="2052"/>
      <c r="FB55" s="2052"/>
      <c r="FC55" s="2052"/>
      <c r="FD55" s="2052"/>
      <c r="FE55" s="2054"/>
    </row>
    <row r="56" spans="1:161" s="1983" customFormat="1" ht="12.95" customHeight="1" x14ac:dyDescent="0.2">
      <c r="A56" s="1997"/>
      <c r="B56" s="1998" t="s">
        <v>665</v>
      </c>
      <c r="C56" s="1998"/>
      <c r="D56" s="1998"/>
      <c r="E56" s="1998"/>
      <c r="F56" s="1998"/>
      <c r="G56" s="1998"/>
      <c r="H56" s="1998"/>
      <c r="I56" s="1998"/>
      <c r="J56" s="1998"/>
      <c r="K56" s="1998"/>
      <c r="L56" s="1998"/>
      <c r="M56" s="1998"/>
      <c r="N56" s="1998"/>
      <c r="O56" s="1998"/>
      <c r="P56" s="1998"/>
      <c r="Q56" s="1998"/>
      <c r="R56" s="1998"/>
      <c r="S56" s="1998"/>
      <c r="T56" s="1998"/>
      <c r="U56" s="1998"/>
      <c r="V56" s="1998"/>
      <c r="W56" s="1998"/>
      <c r="X56" s="1998"/>
      <c r="Y56" s="1998"/>
      <c r="Z56" s="1998"/>
      <c r="AA56" s="1998"/>
      <c r="AB56" s="1998"/>
      <c r="AC56" s="1998"/>
      <c r="AD56" s="1998"/>
      <c r="AE56" s="1998"/>
      <c r="AF56" s="1998"/>
      <c r="AG56" s="1999" t="s">
        <v>80</v>
      </c>
      <c r="AH56" s="1999"/>
      <c r="AI56" s="1999"/>
      <c r="AJ56" s="2001" t="s">
        <v>0</v>
      </c>
      <c r="AM56" s="2001"/>
      <c r="AN56" s="2001"/>
      <c r="AO56" s="2001"/>
      <c r="AP56" s="2002"/>
      <c r="AQ56" s="2043" t="s">
        <v>703</v>
      </c>
      <c r="AR56" s="2044"/>
      <c r="AS56" s="2044"/>
      <c r="AT56" s="2044"/>
      <c r="AU56" s="2044"/>
      <c r="AV56" s="2044"/>
      <c r="AW56" s="2045"/>
      <c r="AX56" s="2006">
        <v>307715</v>
      </c>
      <c r="AY56" s="2007"/>
      <c r="AZ56" s="2007"/>
      <c r="BA56" s="2007"/>
      <c r="BB56" s="2007"/>
      <c r="BC56" s="2007"/>
      <c r="BD56" s="2007"/>
      <c r="BE56" s="2007"/>
      <c r="BF56" s="2007"/>
      <c r="BG56" s="2007"/>
      <c r="BH56" s="2007"/>
      <c r="BI56" s="2007"/>
      <c r="BJ56" s="2007"/>
      <c r="BK56" s="2007"/>
      <c r="BL56" s="2007"/>
      <c r="BM56" s="2007"/>
      <c r="BN56" s="2007"/>
      <c r="BO56" s="2007"/>
      <c r="BP56" s="2008"/>
      <c r="BQ56" s="2009"/>
      <c r="BR56" s="2010"/>
      <c r="BS56" s="2007"/>
      <c r="BT56" s="2007"/>
      <c r="BU56" s="2007"/>
      <c r="BV56" s="2007"/>
      <c r="BW56" s="2007"/>
      <c r="BX56" s="2007"/>
      <c r="BY56" s="2007"/>
      <c r="BZ56" s="2007"/>
      <c r="CA56" s="2007"/>
      <c r="CB56" s="2007"/>
      <c r="CC56" s="2007"/>
      <c r="CD56" s="2007"/>
      <c r="CE56" s="2007"/>
      <c r="CF56" s="2007"/>
      <c r="CG56" s="2007"/>
      <c r="CH56" s="2011"/>
      <c r="CI56" s="2012"/>
      <c r="CJ56" s="2013">
        <v>36947</v>
      </c>
      <c r="CK56" s="2007"/>
      <c r="CL56" s="2007"/>
      <c r="CM56" s="2007"/>
      <c r="CN56" s="2007"/>
      <c r="CO56" s="2007"/>
      <c r="CP56" s="2007"/>
      <c r="CQ56" s="2007"/>
      <c r="CR56" s="2007"/>
      <c r="CS56" s="2007"/>
      <c r="CT56" s="2007"/>
      <c r="CU56" s="2007"/>
      <c r="CV56" s="2007"/>
      <c r="CW56" s="2007"/>
      <c r="CX56" s="2007"/>
      <c r="CY56" s="2007"/>
      <c r="CZ56" s="2007"/>
      <c r="DA56" s="2008"/>
      <c r="DB56" s="2013">
        <v>1866</v>
      </c>
      <c r="DC56" s="2007"/>
      <c r="DD56" s="2007"/>
      <c r="DE56" s="2007"/>
      <c r="DF56" s="2007"/>
      <c r="DG56" s="2007"/>
      <c r="DH56" s="2007"/>
      <c r="DI56" s="2007"/>
      <c r="DJ56" s="2007"/>
      <c r="DK56" s="2007"/>
      <c r="DL56" s="2007"/>
      <c r="DM56" s="2007"/>
      <c r="DN56" s="2007"/>
      <c r="DO56" s="2007"/>
      <c r="DP56" s="2007"/>
      <c r="DQ56" s="2007"/>
      <c r="DR56" s="2007"/>
      <c r="DS56" s="2008"/>
      <c r="DT56" s="2014" t="s">
        <v>704</v>
      </c>
      <c r="DU56" s="2015"/>
      <c r="DV56" s="2015"/>
      <c r="DW56" s="2015"/>
      <c r="DX56" s="2015"/>
      <c r="DY56" s="2015"/>
      <c r="DZ56" s="2015"/>
      <c r="EA56" s="2015"/>
      <c r="EB56" s="2015"/>
      <c r="EC56" s="2015"/>
      <c r="ED56" s="2015"/>
      <c r="EE56" s="2015"/>
      <c r="EF56" s="2015"/>
      <c r="EG56" s="2015"/>
      <c r="EH56" s="2015"/>
      <c r="EI56" s="2015"/>
      <c r="EJ56" s="2015"/>
      <c r="EK56" s="2015"/>
      <c r="EL56" s="2016"/>
      <c r="EM56" s="2013">
        <f>281941-253190</f>
        <v>28751</v>
      </c>
      <c r="EN56" s="2007"/>
      <c r="EO56" s="2007"/>
      <c r="EP56" s="2007"/>
      <c r="EQ56" s="2007"/>
      <c r="ER56" s="2007"/>
      <c r="ES56" s="2007"/>
      <c r="ET56" s="2007"/>
      <c r="EU56" s="2007"/>
      <c r="EV56" s="2007"/>
      <c r="EW56" s="2007"/>
      <c r="EX56" s="2007"/>
      <c r="EY56" s="2007"/>
      <c r="EZ56" s="2007"/>
      <c r="FA56" s="2007"/>
      <c r="FB56" s="2007"/>
      <c r="FC56" s="2007"/>
      <c r="FD56" s="2007"/>
      <c r="FE56" s="2017"/>
    </row>
    <row r="57" spans="1:161" s="1983" customFormat="1" ht="3" customHeight="1" x14ac:dyDescent="0.2">
      <c r="A57" s="2018"/>
      <c r="B57" s="2019"/>
      <c r="C57" s="2019"/>
      <c r="D57" s="2019"/>
      <c r="E57" s="2019"/>
      <c r="F57" s="2019"/>
      <c r="G57" s="2019"/>
      <c r="H57" s="2019"/>
      <c r="I57" s="2019"/>
      <c r="J57" s="2019"/>
      <c r="K57" s="2019"/>
      <c r="L57" s="2019"/>
      <c r="M57" s="2019"/>
      <c r="N57" s="2019"/>
      <c r="O57" s="2019"/>
      <c r="P57" s="2019"/>
      <c r="Q57" s="2019"/>
      <c r="R57" s="2019"/>
      <c r="S57" s="2019"/>
      <c r="T57" s="2019"/>
      <c r="U57" s="2019"/>
      <c r="V57" s="2019"/>
      <c r="W57" s="2019"/>
      <c r="X57" s="2019"/>
      <c r="Y57" s="2020"/>
      <c r="Z57" s="2021"/>
      <c r="AA57" s="2021"/>
      <c r="AB57" s="2021"/>
      <c r="AC57" s="2020"/>
      <c r="AD57" s="2020"/>
      <c r="AE57" s="2020"/>
      <c r="AF57" s="2020"/>
      <c r="AG57" s="2020"/>
      <c r="AH57" s="2020"/>
      <c r="AI57" s="2019"/>
      <c r="AJ57" s="234"/>
      <c r="AK57" s="234"/>
      <c r="AL57" s="234"/>
      <c r="AM57" s="2022"/>
      <c r="AN57" s="2022"/>
      <c r="AO57" s="2022"/>
      <c r="AP57" s="2019"/>
      <c r="AQ57" s="2023"/>
      <c r="AR57" s="2024"/>
      <c r="AS57" s="2024"/>
      <c r="AT57" s="2024"/>
      <c r="AU57" s="2024"/>
      <c r="AV57" s="2024"/>
      <c r="AW57" s="2025"/>
      <c r="AX57" s="2026"/>
      <c r="AY57" s="2027"/>
      <c r="AZ57" s="2027"/>
      <c r="BA57" s="2027"/>
      <c r="BB57" s="2027"/>
      <c r="BC57" s="2027"/>
      <c r="BD57" s="2027"/>
      <c r="BE57" s="2027"/>
      <c r="BF57" s="2027"/>
      <c r="BG57" s="2027"/>
      <c r="BH57" s="2027"/>
      <c r="BI57" s="2027"/>
      <c r="BJ57" s="2027"/>
      <c r="BK57" s="2027"/>
      <c r="BL57" s="2027"/>
      <c r="BM57" s="2027"/>
      <c r="BN57" s="2027"/>
      <c r="BO57" s="2027"/>
      <c r="BP57" s="2028"/>
      <c r="BQ57" s="2029"/>
      <c r="BR57" s="2030"/>
      <c r="BS57" s="2031"/>
      <c r="BT57" s="2031"/>
      <c r="BU57" s="2031"/>
      <c r="BV57" s="2031"/>
      <c r="BW57" s="2031"/>
      <c r="BX57" s="2031"/>
      <c r="BY57" s="2031"/>
      <c r="BZ57" s="2031"/>
      <c r="CA57" s="2031"/>
      <c r="CB57" s="2031"/>
      <c r="CC57" s="2031"/>
      <c r="CD57" s="2031"/>
      <c r="CE57" s="2031"/>
      <c r="CF57" s="2031"/>
      <c r="CG57" s="2031"/>
      <c r="CH57" s="2032"/>
      <c r="CI57" s="2033"/>
      <c r="CJ57" s="2034"/>
      <c r="CK57" s="2027"/>
      <c r="CL57" s="2027"/>
      <c r="CM57" s="2027"/>
      <c r="CN57" s="2027"/>
      <c r="CO57" s="2027"/>
      <c r="CP57" s="2027"/>
      <c r="CQ57" s="2027"/>
      <c r="CR57" s="2027"/>
      <c r="CS57" s="2027"/>
      <c r="CT57" s="2027"/>
      <c r="CU57" s="2027"/>
      <c r="CV57" s="2027"/>
      <c r="CW57" s="2027"/>
      <c r="CX57" s="2027"/>
      <c r="CY57" s="2027"/>
      <c r="CZ57" s="2027"/>
      <c r="DA57" s="2028"/>
      <c r="DB57" s="2034"/>
      <c r="DC57" s="2027"/>
      <c r="DD57" s="2027"/>
      <c r="DE57" s="2027"/>
      <c r="DF57" s="2027"/>
      <c r="DG57" s="2027"/>
      <c r="DH57" s="2027"/>
      <c r="DI57" s="2027"/>
      <c r="DJ57" s="2027"/>
      <c r="DK57" s="2027"/>
      <c r="DL57" s="2027"/>
      <c r="DM57" s="2027"/>
      <c r="DN57" s="2027"/>
      <c r="DO57" s="2027"/>
      <c r="DP57" s="2027"/>
      <c r="DQ57" s="2027"/>
      <c r="DR57" s="2027"/>
      <c r="DS57" s="2028"/>
      <c r="DT57" s="2035"/>
      <c r="DU57" s="2036"/>
      <c r="DV57" s="2036"/>
      <c r="DW57" s="2036"/>
      <c r="DX57" s="2036"/>
      <c r="DY57" s="2036"/>
      <c r="DZ57" s="2036"/>
      <c r="EA57" s="2036"/>
      <c r="EB57" s="2036"/>
      <c r="EC57" s="2036"/>
      <c r="ED57" s="2036"/>
      <c r="EE57" s="2036"/>
      <c r="EF57" s="2036"/>
      <c r="EG57" s="2036"/>
      <c r="EH57" s="2036"/>
      <c r="EI57" s="2036"/>
      <c r="EJ57" s="2036"/>
      <c r="EK57" s="2036"/>
      <c r="EL57" s="2037"/>
      <c r="EM57" s="2034"/>
      <c r="EN57" s="2027"/>
      <c r="EO57" s="2027"/>
      <c r="EP57" s="2027"/>
      <c r="EQ57" s="2027"/>
      <c r="ER57" s="2027"/>
      <c r="ES57" s="2027"/>
      <c r="ET57" s="2027"/>
      <c r="EU57" s="2027"/>
      <c r="EV57" s="2027"/>
      <c r="EW57" s="2027"/>
      <c r="EX57" s="2027"/>
      <c r="EY57" s="2027"/>
      <c r="EZ57" s="2027"/>
      <c r="FA57" s="2027"/>
      <c r="FB57" s="2027"/>
      <c r="FC57" s="2027"/>
      <c r="FD57" s="2027"/>
      <c r="FE57" s="2038"/>
    </row>
    <row r="58" spans="1:161" s="1983" customFormat="1" ht="12.95" customHeight="1" x14ac:dyDescent="0.2">
      <c r="A58" s="2039"/>
      <c r="B58" s="2040"/>
      <c r="C58" s="2040"/>
      <c r="D58" s="2040"/>
      <c r="E58" s="2040"/>
      <c r="F58" s="2040"/>
      <c r="G58" s="2040"/>
      <c r="H58" s="2040"/>
      <c r="I58" s="2040"/>
      <c r="J58" s="2040"/>
      <c r="K58" s="2040"/>
      <c r="L58" s="2040"/>
      <c r="M58" s="2040"/>
      <c r="P58" s="2019"/>
      <c r="Q58" s="2019"/>
      <c r="R58" s="2019"/>
      <c r="S58" s="2019"/>
      <c r="T58" s="2021" t="s">
        <v>12</v>
      </c>
      <c r="U58" s="2041" t="s">
        <v>303</v>
      </c>
      <c r="V58" s="2041"/>
      <c r="W58" s="2041"/>
      <c r="X58" s="2019" t="s">
        <v>0</v>
      </c>
      <c r="Y58" s="2019"/>
      <c r="Z58" s="2019"/>
      <c r="AA58" s="2040"/>
      <c r="AB58" s="2040"/>
      <c r="AC58" s="2040"/>
      <c r="AD58" s="2040"/>
      <c r="AE58" s="2040"/>
      <c r="AF58" s="2040"/>
      <c r="AG58" s="2040"/>
      <c r="AH58" s="2040"/>
      <c r="AI58" s="2042"/>
      <c r="AJ58" s="2042"/>
      <c r="AK58" s="2042"/>
      <c r="AL58" s="2042"/>
      <c r="AM58" s="2042"/>
      <c r="AN58" s="2042"/>
      <c r="AO58" s="2042"/>
      <c r="AP58" s="2042"/>
      <c r="AQ58" s="2043" t="s">
        <v>705</v>
      </c>
      <c r="AR58" s="2044"/>
      <c r="AS58" s="2044"/>
      <c r="AT58" s="2044"/>
      <c r="AU58" s="2044"/>
      <c r="AV58" s="2044"/>
      <c r="AW58" s="2045"/>
      <c r="AX58" s="2046">
        <f>AX66</f>
        <v>0</v>
      </c>
      <c r="AY58" s="2047"/>
      <c r="AZ58" s="2047"/>
      <c r="BA58" s="2047"/>
      <c r="BB58" s="2047"/>
      <c r="BC58" s="2047"/>
      <c r="BD58" s="2047"/>
      <c r="BE58" s="2047"/>
      <c r="BF58" s="2047"/>
      <c r="BG58" s="2047"/>
      <c r="BH58" s="2047"/>
      <c r="BI58" s="2047"/>
      <c r="BJ58" s="2047"/>
      <c r="BK58" s="2047"/>
      <c r="BL58" s="2047"/>
      <c r="BM58" s="2047"/>
      <c r="BN58" s="2047"/>
      <c r="BO58" s="2047"/>
      <c r="BP58" s="2048"/>
      <c r="BQ58" s="2047"/>
      <c r="BR58" s="2047"/>
      <c r="BS58" s="2047"/>
      <c r="BT58" s="2047"/>
      <c r="BU58" s="2047"/>
      <c r="BV58" s="2047"/>
      <c r="BW58" s="2047"/>
      <c r="BX58" s="2047"/>
      <c r="BY58" s="2047"/>
      <c r="BZ58" s="2047"/>
      <c r="CA58" s="2047"/>
      <c r="CB58" s="2047"/>
      <c r="CC58" s="2047"/>
      <c r="CD58" s="2047"/>
      <c r="CE58" s="2047"/>
      <c r="CF58" s="2047"/>
      <c r="CG58" s="2047"/>
      <c r="CH58" s="2047"/>
      <c r="CI58" s="2047"/>
      <c r="CJ58" s="2047"/>
      <c r="CK58" s="2047"/>
      <c r="CL58" s="2047"/>
      <c r="CM58" s="2047"/>
      <c r="CN58" s="2047"/>
      <c r="CO58" s="2047"/>
      <c r="CP58" s="2047"/>
      <c r="CQ58" s="2047"/>
      <c r="CR58" s="2047"/>
      <c r="CS58" s="2047"/>
      <c r="CT58" s="2047"/>
      <c r="CU58" s="2047"/>
      <c r="CV58" s="2047"/>
      <c r="CW58" s="2047"/>
      <c r="CX58" s="2047"/>
      <c r="CY58" s="2047"/>
      <c r="CZ58" s="2047"/>
      <c r="DA58" s="2047"/>
      <c r="DB58" s="2047">
        <f>DB66</f>
        <v>0</v>
      </c>
      <c r="DC58" s="2047"/>
      <c r="DD58" s="2047"/>
      <c r="DE58" s="2047"/>
      <c r="DF58" s="2047"/>
      <c r="DG58" s="2047"/>
      <c r="DH58" s="2047"/>
      <c r="DI58" s="2047"/>
      <c r="DJ58" s="2047"/>
      <c r="DK58" s="2047"/>
      <c r="DL58" s="2047"/>
      <c r="DM58" s="2047"/>
      <c r="DN58" s="2047"/>
      <c r="DO58" s="2047"/>
      <c r="DP58" s="2047"/>
      <c r="DQ58" s="2047"/>
      <c r="DR58" s="2047"/>
      <c r="DS58" s="2047"/>
      <c r="DT58" s="2047">
        <f>DT60+DT63+DT66</f>
        <v>492066</v>
      </c>
      <c r="DU58" s="2047"/>
      <c r="DV58" s="2047"/>
      <c r="DW58" s="2047"/>
      <c r="DX58" s="2047"/>
      <c r="DY58" s="2047"/>
      <c r="DZ58" s="2047"/>
      <c r="EA58" s="2047"/>
      <c r="EB58" s="2047"/>
      <c r="EC58" s="2047"/>
      <c r="ED58" s="2047"/>
      <c r="EE58" s="2047"/>
      <c r="EF58" s="2047"/>
      <c r="EG58" s="2047"/>
      <c r="EH58" s="2047"/>
      <c r="EI58" s="2047"/>
      <c r="EJ58" s="2047"/>
      <c r="EK58" s="2047"/>
      <c r="EL58" s="2047"/>
      <c r="EM58" s="2047">
        <v>492066</v>
      </c>
      <c r="EN58" s="2047"/>
      <c r="EO58" s="2047"/>
      <c r="EP58" s="2047"/>
      <c r="EQ58" s="2047"/>
      <c r="ER58" s="2047"/>
      <c r="ES58" s="2047"/>
      <c r="ET58" s="2047"/>
      <c r="EU58" s="2047"/>
      <c r="EV58" s="2047"/>
      <c r="EW58" s="2047"/>
      <c r="EX58" s="2047"/>
      <c r="EY58" s="2047"/>
      <c r="EZ58" s="2047"/>
      <c r="FA58" s="2047"/>
      <c r="FB58" s="2047"/>
      <c r="FC58" s="2047"/>
      <c r="FD58" s="2047"/>
      <c r="FE58" s="2049"/>
    </row>
    <row r="59" spans="1:161" s="1983" customFormat="1" ht="17.100000000000001" customHeight="1" x14ac:dyDescent="0.2">
      <c r="A59" s="2018"/>
      <c r="B59" s="2050" t="s">
        <v>669</v>
      </c>
      <c r="C59" s="2050"/>
      <c r="D59" s="2050"/>
      <c r="E59" s="2050"/>
      <c r="F59" s="2050"/>
      <c r="G59" s="2050"/>
      <c r="H59" s="2050"/>
      <c r="I59" s="2050"/>
      <c r="J59" s="2050"/>
      <c r="K59" s="2050"/>
      <c r="L59" s="2050"/>
      <c r="M59" s="2050"/>
      <c r="N59" s="2050"/>
      <c r="O59" s="2050"/>
      <c r="P59" s="2050"/>
      <c r="Q59" s="2050"/>
      <c r="R59" s="2050"/>
      <c r="S59" s="2050"/>
      <c r="T59" s="2050"/>
      <c r="U59" s="2050"/>
      <c r="V59" s="2050"/>
      <c r="W59" s="2050"/>
      <c r="X59" s="2050"/>
      <c r="Y59" s="2050"/>
      <c r="Z59" s="2050"/>
      <c r="AA59" s="2050"/>
      <c r="AB59" s="2050"/>
      <c r="AC59" s="2050"/>
      <c r="AD59" s="2050"/>
      <c r="AE59" s="2050"/>
      <c r="AF59" s="2050"/>
      <c r="AG59" s="2050"/>
      <c r="AH59" s="2050"/>
      <c r="AI59" s="2050"/>
      <c r="AJ59" s="2050"/>
      <c r="AK59" s="2050"/>
      <c r="AL59" s="2050"/>
      <c r="AM59" s="2050"/>
      <c r="AN59" s="2050"/>
      <c r="AO59" s="2050"/>
      <c r="AP59" s="2050"/>
      <c r="AQ59" s="2023"/>
      <c r="AR59" s="2024"/>
      <c r="AS59" s="2024"/>
      <c r="AT59" s="2024"/>
      <c r="AU59" s="2024"/>
      <c r="AV59" s="2024"/>
      <c r="AW59" s="2025"/>
      <c r="AX59" s="2051"/>
      <c r="AY59" s="2052"/>
      <c r="AZ59" s="2052"/>
      <c r="BA59" s="2052"/>
      <c r="BB59" s="2052"/>
      <c r="BC59" s="2052"/>
      <c r="BD59" s="2052"/>
      <c r="BE59" s="2052"/>
      <c r="BF59" s="2052"/>
      <c r="BG59" s="2052"/>
      <c r="BH59" s="2052"/>
      <c r="BI59" s="2052"/>
      <c r="BJ59" s="2052"/>
      <c r="BK59" s="2052"/>
      <c r="BL59" s="2052"/>
      <c r="BM59" s="2052"/>
      <c r="BN59" s="2052"/>
      <c r="BO59" s="2052"/>
      <c r="BP59" s="2053"/>
      <c r="BQ59" s="2052"/>
      <c r="BR59" s="2052"/>
      <c r="BS59" s="2052"/>
      <c r="BT59" s="2052"/>
      <c r="BU59" s="2052"/>
      <c r="BV59" s="2052"/>
      <c r="BW59" s="2052"/>
      <c r="BX59" s="2052"/>
      <c r="BY59" s="2052"/>
      <c r="BZ59" s="2052"/>
      <c r="CA59" s="2052"/>
      <c r="CB59" s="2052"/>
      <c r="CC59" s="2052"/>
      <c r="CD59" s="2052"/>
      <c r="CE59" s="2052"/>
      <c r="CF59" s="2052"/>
      <c r="CG59" s="2052"/>
      <c r="CH59" s="2052"/>
      <c r="CI59" s="2052"/>
      <c r="CJ59" s="2052"/>
      <c r="CK59" s="2052"/>
      <c r="CL59" s="2052"/>
      <c r="CM59" s="2052"/>
      <c r="CN59" s="2052"/>
      <c r="CO59" s="2052"/>
      <c r="CP59" s="2052"/>
      <c r="CQ59" s="2052"/>
      <c r="CR59" s="2052"/>
      <c r="CS59" s="2052"/>
      <c r="CT59" s="2052"/>
      <c r="CU59" s="2052"/>
      <c r="CV59" s="2052"/>
      <c r="CW59" s="2052"/>
      <c r="CX59" s="2052"/>
      <c r="CY59" s="2052"/>
      <c r="CZ59" s="2052"/>
      <c r="DA59" s="2052"/>
      <c r="DB59" s="2052"/>
      <c r="DC59" s="2052"/>
      <c r="DD59" s="2052"/>
      <c r="DE59" s="2052"/>
      <c r="DF59" s="2052"/>
      <c r="DG59" s="2052"/>
      <c r="DH59" s="2052"/>
      <c r="DI59" s="2052"/>
      <c r="DJ59" s="2052"/>
      <c r="DK59" s="2052"/>
      <c r="DL59" s="2052"/>
      <c r="DM59" s="2052"/>
      <c r="DN59" s="2052"/>
      <c r="DO59" s="2052"/>
      <c r="DP59" s="2052"/>
      <c r="DQ59" s="2052"/>
      <c r="DR59" s="2052"/>
      <c r="DS59" s="2052"/>
      <c r="DT59" s="2052"/>
      <c r="DU59" s="2052"/>
      <c r="DV59" s="2052"/>
      <c r="DW59" s="2052"/>
      <c r="DX59" s="2052"/>
      <c r="DY59" s="2052"/>
      <c r="DZ59" s="2052"/>
      <c r="EA59" s="2052"/>
      <c r="EB59" s="2052"/>
      <c r="EC59" s="2052"/>
      <c r="ED59" s="2052"/>
      <c r="EE59" s="2052"/>
      <c r="EF59" s="2052"/>
      <c r="EG59" s="2052"/>
      <c r="EH59" s="2052"/>
      <c r="EI59" s="2052"/>
      <c r="EJ59" s="2052"/>
      <c r="EK59" s="2052"/>
      <c r="EL59" s="2052"/>
      <c r="EM59" s="2052"/>
      <c r="EN59" s="2052"/>
      <c r="EO59" s="2052"/>
      <c r="EP59" s="2052"/>
      <c r="EQ59" s="2052"/>
      <c r="ER59" s="2052"/>
      <c r="ES59" s="2052"/>
      <c r="ET59" s="2052"/>
      <c r="EU59" s="2052"/>
      <c r="EV59" s="2052"/>
      <c r="EW59" s="2052"/>
      <c r="EX59" s="2052"/>
      <c r="EY59" s="2052"/>
      <c r="EZ59" s="2052"/>
      <c r="FA59" s="2052"/>
      <c r="FB59" s="2052"/>
      <c r="FC59" s="2052"/>
      <c r="FD59" s="2052"/>
      <c r="FE59" s="2054"/>
    </row>
    <row r="60" spans="1:161" s="1983" customFormat="1" ht="11.25" x14ac:dyDescent="0.2">
      <c r="A60" s="1997"/>
      <c r="B60" s="2055" t="s">
        <v>13</v>
      </c>
      <c r="C60" s="2055"/>
      <c r="D60" s="2055"/>
      <c r="E60" s="2055"/>
      <c r="F60" s="2055"/>
      <c r="G60" s="2055"/>
      <c r="H60" s="2055"/>
      <c r="I60" s="2055"/>
      <c r="J60" s="2055"/>
      <c r="K60" s="2055"/>
      <c r="L60" s="2055"/>
      <c r="M60" s="2055"/>
      <c r="N60" s="2055"/>
      <c r="O60" s="2055"/>
      <c r="P60" s="2055"/>
      <c r="Q60" s="2055"/>
      <c r="R60" s="2055"/>
      <c r="S60" s="2055"/>
      <c r="T60" s="2055"/>
      <c r="U60" s="2055"/>
      <c r="V60" s="2055"/>
      <c r="W60" s="2055"/>
      <c r="X60" s="2055"/>
      <c r="Y60" s="2055"/>
      <c r="Z60" s="2055"/>
      <c r="AA60" s="2055"/>
      <c r="AB60" s="2055"/>
      <c r="AC60" s="2055"/>
      <c r="AD60" s="2055"/>
      <c r="AE60" s="2055"/>
      <c r="AF60" s="2055"/>
      <c r="AG60" s="2055"/>
      <c r="AH60" s="2055"/>
      <c r="AI60" s="2055"/>
      <c r="AJ60" s="2055"/>
      <c r="AK60" s="2055"/>
      <c r="AL60" s="2055"/>
      <c r="AM60" s="2055"/>
      <c r="AN60" s="2055"/>
      <c r="AO60" s="2055"/>
      <c r="AP60" s="2055"/>
      <c r="AQ60" s="2043" t="s">
        <v>706</v>
      </c>
      <c r="AR60" s="2044"/>
      <c r="AS60" s="2044"/>
      <c r="AT60" s="2044"/>
      <c r="AU60" s="2044"/>
      <c r="AV60" s="2044"/>
      <c r="AW60" s="2045"/>
      <c r="AX60" s="2056" t="s">
        <v>14</v>
      </c>
      <c r="AY60" s="2057"/>
      <c r="AZ60" s="2057"/>
      <c r="BA60" s="2057"/>
      <c r="BB60" s="2057"/>
      <c r="BC60" s="2057"/>
      <c r="BD60" s="2057"/>
      <c r="BE60" s="2057"/>
      <c r="BF60" s="2057"/>
      <c r="BG60" s="2057"/>
      <c r="BH60" s="2057"/>
      <c r="BI60" s="2057"/>
      <c r="BJ60" s="2057"/>
      <c r="BK60" s="2057"/>
      <c r="BL60" s="2057"/>
      <c r="BM60" s="2057"/>
      <c r="BN60" s="2057"/>
      <c r="BO60" s="2057"/>
      <c r="BP60" s="2058"/>
      <c r="BQ60" s="2059" t="s">
        <v>14</v>
      </c>
      <c r="BR60" s="2057"/>
      <c r="BS60" s="2057"/>
      <c r="BT60" s="2057"/>
      <c r="BU60" s="2057"/>
      <c r="BV60" s="2057"/>
      <c r="BW60" s="2057"/>
      <c r="BX60" s="2057"/>
      <c r="BY60" s="2057"/>
      <c r="BZ60" s="2057"/>
      <c r="CA60" s="2057"/>
      <c r="CB60" s="2057"/>
      <c r="CC60" s="2057"/>
      <c r="CD60" s="2057"/>
      <c r="CE60" s="2057"/>
      <c r="CF60" s="2057"/>
      <c r="CG60" s="2057"/>
      <c r="CH60" s="2057"/>
      <c r="CI60" s="2058"/>
      <c r="CJ60" s="2059" t="s">
        <v>14</v>
      </c>
      <c r="CK60" s="2057"/>
      <c r="CL60" s="2057"/>
      <c r="CM60" s="2057"/>
      <c r="CN60" s="2057"/>
      <c r="CO60" s="2057"/>
      <c r="CP60" s="2057"/>
      <c r="CQ60" s="2057"/>
      <c r="CR60" s="2057"/>
      <c r="CS60" s="2057"/>
      <c r="CT60" s="2057"/>
      <c r="CU60" s="2057"/>
      <c r="CV60" s="2057"/>
      <c r="CW60" s="2057"/>
      <c r="CX60" s="2057"/>
      <c r="CY60" s="2057"/>
      <c r="CZ60" s="2057"/>
      <c r="DA60" s="2058"/>
      <c r="DB60" s="2059" t="s">
        <v>14</v>
      </c>
      <c r="DC60" s="2057"/>
      <c r="DD60" s="2057"/>
      <c r="DE60" s="2057"/>
      <c r="DF60" s="2057"/>
      <c r="DG60" s="2057"/>
      <c r="DH60" s="2057"/>
      <c r="DI60" s="2057"/>
      <c r="DJ60" s="2057"/>
      <c r="DK60" s="2057"/>
      <c r="DL60" s="2057"/>
      <c r="DM60" s="2057"/>
      <c r="DN60" s="2057"/>
      <c r="DO60" s="2057"/>
      <c r="DP60" s="2057"/>
      <c r="DQ60" s="2057"/>
      <c r="DR60" s="2057"/>
      <c r="DS60" s="2058"/>
      <c r="DT60" s="2059">
        <v>550</v>
      </c>
      <c r="DU60" s="2057"/>
      <c r="DV60" s="2057"/>
      <c r="DW60" s="2057"/>
      <c r="DX60" s="2057"/>
      <c r="DY60" s="2057"/>
      <c r="DZ60" s="2057"/>
      <c r="EA60" s="2057"/>
      <c r="EB60" s="2057"/>
      <c r="EC60" s="2057"/>
      <c r="ED60" s="2057"/>
      <c r="EE60" s="2057"/>
      <c r="EF60" s="2057"/>
      <c r="EG60" s="2057"/>
      <c r="EH60" s="2057"/>
      <c r="EI60" s="2057"/>
      <c r="EJ60" s="2057"/>
      <c r="EK60" s="2057"/>
      <c r="EL60" s="2058"/>
      <c r="EM60" s="2059">
        <v>550</v>
      </c>
      <c r="EN60" s="2057"/>
      <c r="EO60" s="2057"/>
      <c r="EP60" s="2057"/>
      <c r="EQ60" s="2057"/>
      <c r="ER60" s="2057"/>
      <c r="ES60" s="2057"/>
      <c r="ET60" s="2057"/>
      <c r="EU60" s="2057"/>
      <c r="EV60" s="2057"/>
      <c r="EW60" s="2057"/>
      <c r="EX60" s="2057"/>
      <c r="EY60" s="2057"/>
      <c r="EZ60" s="2057"/>
      <c r="FA60" s="2057"/>
      <c r="FB60" s="2057"/>
      <c r="FC60" s="2057"/>
      <c r="FD60" s="2057"/>
      <c r="FE60" s="2060"/>
    </row>
    <row r="61" spans="1:161" s="1983" customFormat="1" ht="11.25" x14ac:dyDescent="0.2">
      <c r="A61" s="2018"/>
      <c r="B61" s="2061" t="s">
        <v>671</v>
      </c>
      <c r="C61" s="2061"/>
      <c r="D61" s="2061"/>
      <c r="E61" s="2061"/>
      <c r="F61" s="2061"/>
      <c r="G61" s="2061"/>
      <c r="H61" s="2061"/>
      <c r="I61" s="2061"/>
      <c r="J61" s="2061"/>
      <c r="K61" s="2061"/>
      <c r="L61" s="2061"/>
      <c r="M61" s="2061"/>
      <c r="N61" s="2061"/>
      <c r="O61" s="2061"/>
      <c r="P61" s="2061"/>
      <c r="Q61" s="2061"/>
      <c r="R61" s="2061"/>
      <c r="S61" s="2061"/>
      <c r="T61" s="2061"/>
      <c r="U61" s="2061"/>
      <c r="V61" s="2061"/>
      <c r="W61" s="2061"/>
      <c r="X61" s="2061"/>
      <c r="Y61" s="2061"/>
      <c r="Z61" s="2061"/>
      <c r="AA61" s="2061"/>
      <c r="AB61" s="2061"/>
      <c r="AC61" s="2061"/>
      <c r="AD61" s="2061"/>
      <c r="AE61" s="2061"/>
      <c r="AF61" s="2061"/>
      <c r="AG61" s="2061"/>
      <c r="AH61" s="2061"/>
      <c r="AI61" s="2061"/>
      <c r="AJ61" s="2061"/>
      <c r="AK61" s="2061"/>
      <c r="AL61" s="2061"/>
      <c r="AM61" s="2061"/>
      <c r="AN61" s="2061"/>
      <c r="AO61" s="2061"/>
      <c r="AP61" s="2061"/>
      <c r="AQ61" s="2023"/>
      <c r="AR61" s="2024"/>
      <c r="AS61" s="2024"/>
      <c r="AT61" s="2024"/>
      <c r="AU61" s="2024"/>
      <c r="AV61" s="2024"/>
      <c r="AW61" s="2025"/>
      <c r="AX61" s="2062"/>
      <c r="AY61" s="2063"/>
      <c r="AZ61" s="2063"/>
      <c r="BA61" s="2063"/>
      <c r="BB61" s="2063"/>
      <c r="BC61" s="2063"/>
      <c r="BD61" s="2063"/>
      <c r="BE61" s="2063"/>
      <c r="BF61" s="2063"/>
      <c r="BG61" s="2063"/>
      <c r="BH61" s="2063"/>
      <c r="BI61" s="2063"/>
      <c r="BJ61" s="2063"/>
      <c r="BK61" s="2063"/>
      <c r="BL61" s="2063"/>
      <c r="BM61" s="2063"/>
      <c r="BN61" s="2063"/>
      <c r="BO61" s="2063"/>
      <c r="BP61" s="2064"/>
      <c r="BQ61" s="2048"/>
      <c r="BR61" s="2063"/>
      <c r="BS61" s="2063"/>
      <c r="BT61" s="2063"/>
      <c r="BU61" s="2063"/>
      <c r="BV61" s="2063"/>
      <c r="BW61" s="2063"/>
      <c r="BX61" s="2063"/>
      <c r="BY61" s="2063"/>
      <c r="BZ61" s="2063"/>
      <c r="CA61" s="2063"/>
      <c r="CB61" s="2063"/>
      <c r="CC61" s="2063"/>
      <c r="CD61" s="2063"/>
      <c r="CE61" s="2063"/>
      <c r="CF61" s="2063"/>
      <c r="CG61" s="2063"/>
      <c r="CH61" s="2063"/>
      <c r="CI61" s="2064"/>
      <c r="CJ61" s="2048"/>
      <c r="CK61" s="2063"/>
      <c r="CL61" s="2063"/>
      <c r="CM61" s="2063"/>
      <c r="CN61" s="2063"/>
      <c r="CO61" s="2063"/>
      <c r="CP61" s="2063"/>
      <c r="CQ61" s="2063"/>
      <c r="CR61" s="2063"/>
      <c r="CS61" s="2063"/>
      <c r="CT61" s="2063"/>
      <c r="CU61" s="2063"/>
      <c r="CV61" s="2063"/>
      <c r="CW61" s="2063"/>
      <c r="CX61" s="2063"/>
      <c r="CY61" s="2063"/>
      <c r="CZ61" s="2063"/>
      <c r="DA61" s="2064"/>
      <c r="DB61" s="2048"/>
      <c r="DC61" s="2063"/>
      <c r="DD61" s="2063"/>
      <c r="DE61" s="2063"/>
      <c r="DF61" s="2063"/>
      <c r="DG61" s="2063"/>
      <c r="DH61" s="2063"/>
      <c r="DI61" s="2063"/>
      <c r="DJ61" s="2063"/>
      <c r="DK61" s="2063"/>
      <c r="DL61" s="2063"/>
      <c r="DM61" s="2063"/>
      <c r="DN61" s="2063"/>
      <c r="DO61" s="2063"/>
      <c r="DP61" s="2063"/>
      <c r="DQ61" s="2063"/>
      <c r="DR61" s="2063"/>
      <c r="DS61" s="2064"/>
      <c r="DT61" s="2048"/>
      <c r="DU61" s="2063"/>
      <c r="DV61" s="2063"/>
      <c r="DW61" s="2063"/>
      <c r="DX61" s="2063"/>
      <c r="DY61" s="2063"/>
      <c r="DZ61" s="2063"/>
      <c r="EA61" s="2063"/>
      <c r="EB61" s="2063"/>
      <c r="EC61" s="2063"/>
      <c r="ED61" s="2063"/>
      <c r="EE61" s="2063"/>
      <c r="EF61" s="2063"/>
      <c r="EG61" s="2063"/>
      <c r="EH61" s="2063"/>
      <c r="EI61" s="2063"/>
      <c r="EJ61" s="2063"/>
      <c r="EK61" s="2063"/>
      <c r="EL61" s="2064"/>
      <c r="EM61" s="2048"/>
      <c r="EN61" s="2063"/>
      <c r="EO61" s="2063"/>
      <c r="EP61" s="2063"/>
      <c r="EQ61" s="2063"/>
      <c r="ER61" s="2063"/>
      <c r="ES61" s="2063"/>
      <c r="ET61" s="2063"/>
      <c r="EU61" s="2063"/>
      <c r="EV61" s="2063"/>
      <c r="EW61" s="2063"/>
      <c r="EX61" s="2063"/>
      <c r="EY61" s="2063"/>
      <c r="EZ61" s="2063"/>
      <c r="FA61" s="2063"/>
      <c r="FB61" s="2063"/>
      <c r="FC61" s="2063"/>
      <c r="FD61" s="2063"/>
      <c r="FE61" s="2065"/>
    </row>
    <row r="62" spans="1:161" s="1983" customFormat="1" ht="11.25" x14ac:dyDescent="0.2">
      <c r="A62" s="2018"/>
      <c r="B62" s="2066" t="s">
        <v>672</v>
      </c>
      <c r="C62" s="2066"/>
      <c r="D62" s="2066"/>
      <c r="E62" s="2066"/>
      <c r="F62" s="2066"/>
      <c r="G62" s="2066"/>
      <c r="H62" s="2066"/>
      <c r="I62" s="2066"/>
      <c r="J62" s="2066"/>
      <c r="K62" s="2066"/>
      <c r="L62" s="2066"/>
      <c r="M62" s="2066"/>
      <c r="N62" s="2066"/>
      <c r="O62" s="2066"/>
      <c r="P62" s="2066"/>
      <c r="Q62" s="2066"/>
      <c r="R62" s="2066"/>
      <c r="S62" s="2066"/>
      <c r="T62" s="2066"/>
      <c r="U62" s="2066"/>
      <c r="V62" s="2066"/>
      <c r="W62" s="2066"/>
      <c r="X62" s="2066"/>
      <c r="Y62" s="2066"/>
      <c r="Z62" s="2066"/>
      <c r="AA62" s="2066"/>
      <c r="AB62" s="2066"/>
      <c r="AC62" s="2066"/>
      <c r="AD62" s="2066"/>
      <c r="AE62" s="2066"/>
      <c r="AF62" s="2066"/>
      <c r="AG62" s="2066"/>
      <c r="AH62" s="2066"/>
      <c r="AI62" s="2066"/>
      <c r="AJ62" s="2066"/>
      <c r="AK62" s="2066"/>
      <c r="AL62" s="2066"/>
      <c r="AM62" s="2066"/>
      <c r="AN62" s="2066"/>
      <c r="AO62" s="2066"/>
      <c r="AP62" s="2066"/>
      <c r="AQ62" s="2067" t="s">
        <v>707</v>
      </c>
      <c r="AR62" s="2068"/>
      <c r="AS62" s="2068"/>
      <c r="AT62" s="2068"/>
      <c r="AU62" s="2068"/>
      <c r="AV62" s="2068"/>
      <c r="AW62" s="2069"/>
      <c r="AX62" s="2051" t="s">
        <v>14</v>
      </c>
      <c r="AY62" s="2052"/>
      <c r="AZ62" s="2052"/>
      <c r="BA62" s="2052"/>
      <c r="BB62" s="2052"/>
      <c r="BC62" s="2052"/>
      <c r="BD62" s="2052"/>
      <c r="BE62" s="2052"/>
      <c r="BF62" s="2052"/>
      <c r="BG62" s="2052"/>
      <c r="BH62" s="2052"/>
      <c r="BI62" s="2052"/>
      <c r="BJ62" s="2052"/>
      <c r="BK62" s="2052"/>
      <c r="BL62" s="2052"/>
      <c r="BM62" s="2052"/>
      <c r="BN62" s="2052"/>
      <c r="BO62" s="2052"/>
      <c r="BP62" s="2053"/>
      <c r="BQ62" s="2052" t="s">
        <v>14</v>
      </c>
      <c r="BR62" s="2052"/>
      <c r="BS62" s="2052"/>
      <c r="BT62" s="2052"/>
      <c r="BU62" s="2052"/>
      <c r="BV62" s="2052"/>
      <c r="BW62" s="2052"/>
      <c r="BX62" s="2052"/>
      <c r="BY62" s="2052"/>
      <c r="BZ62" s="2052"/>
      <c r="CA62" s="2052"/>
      <c r="CB62" s="2052"/>
      <c r="CC62" s="2052"/>
      <c r="CD62" s="2052"/>
      <c r="CE62" s="2052"/>
      <c r="CF62" s="2052"/>
      <c r="CG62" s="2052"/>
      <c r="CH62" s="2052"/>
      <c r="CI62" s="2052"/>
      <c r="CJ62" s="2052"/>
      <c r="CK62" s="2052"/>
      <c r="CL62" s="2052"/>
      <c r="CM62" s="2052"/>
      <c r="CN62" s="2052"/>
      <c r="CO62" s="2052"/>
      <c r="CP62" s="2052"/>
      <c r="CQ62" s="2052"/>
      <c r="CR62" s="2052"/>
      <c r="CS62" s="2052"/>
      <c r="CT62" s="2052"/>
      <c r="CU62" s="2052"/>
      <c r="CV62" s="2052"/>
      <c r="CW62" s="2052"/>
      <c r="CX62" s="2052"/>
      <c r="CY62" s="2052"/>
      <c r="CZ62" s="2052"/>
      <c r="DA62" s="2052"/>
      <c r="DB62" s="2052" t="s">
        <v>14</v>
      </c>
      <c r="DC62" s="2052"/>
      <c r="DD62" s="2052"/>
      <c r="DE62" s="2052"/>
      <c r="DF62" s="2052"/>
      <c r="DG62" s="2052"/>
      <c r="DH62" s="2052"/>
      <c r="DI62" s="2052"/>
      <c r="DJ62" s="2052"/>
      <c r="DK62" s="2052"/>
      <c r="DL62" s="2052"/>
      <c r="DM62" s="2052"/>
      <c r="DN62" s="2052"/>
      <c r="DO62" s="2052"/>
      <c r="DP62" s="2052"/>
      <c r="DQ62" s="2052"/>
      <c r="DR62" s="2052"/>
      <c r="DS62" s="2052"/>
      <c r="DT62" s="2052"/>
      <c r="DU62" s="2052"/>
      <c r="DV62" s="2052"/>
      <c r="DW62" s="2052"/>
      <c r="DX62" s="2052"/>
      <c r="DY62" s="2052"/>
      <c r="DZ62" s="2052"/>
      <c r="EA62" s="2052"/>
      <c r="EB62" s="2052"/>
      <c r="EC62" s="2052"/>
      <c r="ED62" s="2052"/>
      <c r="EE62" s="2052"/>
      <c r="EF62" s="2052"/>
      <c r="EG62" s="2052"/>
      <c r="EH62" s="2052"/>
      <c r="EI62" s="2052"/>
      <c r="EJ62" s="2052"/>
      <c r="EK62" s="2052"/>
      <c r="EL62" s="2052"/>
      <c r="EM62" s="2052"/>
      <c r="EN62" s="2052"/>
      <c r="EO62" s="2052"/>
      <c r="EP62" s="2052"/>
      <c r="EQ62" s="2052"/>
      <c r="ER62" s="2052"/>
      <c r="ES62" s="2052"/>
      <c r="ET62" s="2052"/>
      <c r="EU62" s="2052"/>
      <c r="EV62" s="2052"/>
      <c r="EW62" s="2052"/>
      <c r="EX62" s="2052"/>
      <c r="EY62" s="2052"/>
      <c r="EZ62" s="2052"/>
      <c r="FA62" s="2052"/>
      <c r="FB62" s="2052"/>
      <c r="FC62" s="2052"/>
      <c r="FD62" s="2052"/>
      <c r="FE62" s="2054"/>
    </row>
    <row r="63" spans="1:161" s="1983" customFormat="1" ht="24" customHeight="1" x14ac:dyDescent="0.2">
      <c r="A63" s="2018"/>
      <c r="B63" s="2070" t="s">
        <v>674</v>
      </c>
      <c r="C63" s="2070"/>
      <c r="D63" s="2070"/>
      <c r="E63" s="2070"/>
      <c r="F63" s="2070"/>
      <c r="G63" s="2070"/>
      <c r="H63" s="2070"/>
      <c r="I63" s="2070"/>
      <c r="J63" s="2070"/>
      <c r="K63" s="2070"/>
      <c r="L63" s="2070"/>
      <c r="M63" s="2070"/>
      <c r="N63" s="2070"/>
      <c r="O63" s="2070"/>
      <c r="P63" s="2070"/>
      <c r="Q63" s="2070"/>
      <c r="R63" s="2070"/>
      <c r="S63" s="2070"/>
      <c r="T63" s="2070"/>
      <c r="U63" s="2070"/>
      <c r="V63" s="2070"/>
      <c r="W63" s="2070"/>
      <c r="X63" s="2070"/>
      <c r="Y63" s="2070"/>
      <c r="Z63" s="2070"/>
      <c r="AA63" s="2070"/>
      <c r="AB63" s="2070"/>
      <c r="AC63" s="2070"/>
      <c r="AD63" s="2070"/>
      <c r="AE63" s="2070"/>
      <c r="AF63" s="2070"/>
      <c r="AG63" s="2070"/>
      <c r="AH63" s="2070"/>
      <c r="AI63" s="2070"/>
      <c r="AJ63" s="2070"/>
      <c r="AK63" s="2070"/>
      <c r="AL63" s="2070"/>
      <c r="AM63" s="2070"/>
      <c r="AN63" s="2070"/>
      <c r="AO63" s="2070"/>
      <c r="AP63" s="2070"/>
      <c r="AQ63" s="2071" t="s">
        <v>708</v>
      </c>
      <c r="AR63" s="2072"/>
      <c r="AS63" s="2072"/>
      <c r="AT63" s="2072"/>
      <c r="AU63" s="2072"/>
      <c r="AV63" s="2072"/>
      <c r="AW63" s="2073"/>
      <c r="AX63" s="2051" t="s">
        <v>14</v>
      </c>
      <c r="AY63" s="2052"/>
      <c r="AZ63" s="2052"/>
      <c r="BA63" s="2052"/>
      <c r="BB63" s="2052"/>
      <c r="BC63" s="2052"/>
      <c r="BD63" s="2052"/>
      <c r="BE63" s="2052"/>
      <c r="BF63" s="2052"/>
      <c r="BG63" s="2052"/>
      <c r="BH63" s="2052"/>
      <c r="BI63" s="2052"/>
      <c r="BJ63" s="2052"/>
      <c r="BK63" s="2052"/>
      <c r="BL63" s="2052"/>
      <c r="BM63" s="2052"/>
      <c r="BN63" s="2052"/>
      <c r="BO63" s="2052"/>
      <c r="BP63" s="2053"/>
      <c r="BQ63" s="2052" t="s">
        <v>14</v>
      </c>
      <c r="BR63" s="2052"/>
      <c r="BS63" s="2052"/>
      <c r="BT63" s="2052"/>
      <c r="BU63" s="2052"/>
      <c r="BV63" s="2052"/>
      <c r="BW63" s="2052"/>
      <c r="BX63" s="2052"/>
      <c r="BY63" s="2052"/>
      <c r="BZ63" s="2052"/>
      <c r="CA63" s="2052"/>
      <c r="CB63" s="2052"/>
      <c r="CC63" s="2052"/>
      <c r="CD63" s="2052"/>
      <c r="CE63" s="2052"/>
      <c r="CF63" s="2052"/>
      <c r="CG63" s="2052"/>
      <c r="CH63" s="2052"/>
      <c r="CI63" s="2052"/>
      <c r="CJ63" s="2052"/>
      <c r="CK63" s="2052"/>
      <c r="CL63" s="2052"/>
      <c r="CM63" s="2052"/>
      <c r="CN63" s="2052"/>
      <c r="CO63" s="2052"/>
      <c r="CP63" s="2052"/>
      <c r="CQ63" s="2052"/>
      <c r="CR63" s="2052"/>
      <c r="CS63" s="2052"/>
      <c r="CT63" s="2052"/>
      <c r="CU63" s="2052"/>
      <c r="CV63" s="2052"/>
      <c r="CW63" s="2052"/>
      <c r="CX63" s="2052"/>
      <c r="CY63" s="2052"/>
      <c r="CZ63" s="2052"/>
      <c r="DA63" s="2052"/>
      <c r="DB63" s="2052" t="s">
        <v>14</v>
      </c>
      <c r="DC63" s="2052"/>
      <c r="DD63" s="2052"/>
      <c r="DE63" s="2052"/>
      <c r="DF63" s="2052"/>
      <c r="DG63" s="2052"/>
      <c r="DH63" s="2052"/>
      <c r="DI63" s="2052"/>
      <c r="DJ63" s="2052"/>
      <c r="DK63" s="2052"/>
      <c r="DL63" s="2052"/>
      <c r="DM63" s="2052"/>
      <c r="DN63" s="2052"/>
      <c r="DO63" s="2052"/>
      <c r="DP63" s="2052"/>
      <c r="DQ63" s="2052"/>
      <c r="DR63" s="2052"/>
      <c r="DS63" s="2052"/>
      <c r="DT63" s="2052"/>
      <c r="DU63" s="2052"/>
      <c r="DV63" s="2052"/>
      <c r="DW63" s="2052"/>
      <c r="DX63" s="2052"/>
      <c r="DY63" s="2052"/>
      <c r="DZ63" s="2052"/>
      <c r="EA63" s="2052"/>
      <c r="EB63" s="2052"/>
      <c r="EC63" s="2052"/>
      <c r="ED63" s="2052"/>
      <c r="EE63" s="2052"/>
      <c r="EF63" s="2052"/>
      <c r="EG63" s="2052"/>
      <c r="EH63" s="2052"/>
      <c r="EI63" s="2052"/>
      <c r="EJ63" s="2052"/>
      <c r="EK63" s="2052"/>
      <c r="EL63" s="2052"/>
      <c r="EM63" s="2052">
        <f>DT63</f>
        <v>0</v>
      </c>
      <c r="EN63" s="2052"/>
      <c r="EO63" s="2052"/>
      <c r="EP63" s="2052"/>
      <c r="EQ63" s="2052"/>
      <c r="ER63" s="2052"/>
      <c r="ES63" s="2052"/>
      <c r="ET63" s="2052"/>
      <c r="EU63" s="2052"/>
      <c r="EV63" s="2052"/>
      <c r="EW63" s="2052"/>
      <c r="EX63" s="2052"/>
      <c r="EY63" s="2052"/>
      <c r="EZ63" s="2052"/>
      <c r="FA63" s="2052"/>
      <c r="FB63" s="2052"/>
      <c r="FC63" s="2052"/>
      <c r="FD63" s="2052"/>
      <c r="FE63" s="2054"/>
    </row>
    <row r="64" spans="1:161" s="1983" customFormat="1" ht="11.25" x14ac:dyDescent="0.2">
      <c r="A64" s="2074"/>
      <c r="B64" s="2066" t="s">
        <v>676</v>
      </c>
      <c r="C64" s="2066"/>
      <c r="D64" s="2066"/>
      <c r="E64" s="2066"/>
      <c r="F64" s="2066"/>
      <c r="G64" s="2066"/>
      <c r="H64" s="2066"/>
      <c r="I64" s="2066"/>
      <c r="J64" s="2066"/>
      <c r="K64" s="2066"/>
      <c r="L64" s="2066"/>
      <c r="M64" s="2066"/>
      <c r="N64" s="2066"/>
      <c r="O64" s="2066"/>
      <c r="P64" s="2066"/>
      <c r="Q64" s="2066"/>
      <c r="R64" s="2066"/>
      <c r="S64" s="2066"/>
      <c r="T64" s="2066"/>
      <c r="U64" s="2066"/>
      <c r="V64" s="2066"/>
      <c r="W64" s="2066"/>
      <c r="X64" s="2066"/>
      <c r="Y64" s="2066"/>
      <c r="Z64" s="2066"/>
      <c r="AA64" s="2066"/>
      <c r="AB64" s="2066"/>
      <c r="AC64" s="2066"/>
      <c r="AD64" s="2066"/>
      <c r="AE64" s="2066"/>
      <c r="AF64" s="2066"/>
      <c r="AG64" s="2066"/>
      <c r="AH64" s="2066"/>
      <c r="AI64" s="2066"/>
      <c r="AJ64" s="2066"/>
      <c r="AK64" s="2066"/>
      <c r="AL64" s="2066"/>
      <c r="AM64" s="2066"/>
      <c r="AN64" s="2066"/>
      <c r="AO64" s="2066"/>
      <c r="AP64" s="2066"/>
      <c r="AQ64" s="2067" t="s">
        <v>709</v>
      </c>
      <c r="AR64" s="2068"/>
      <c r="AS64" s="2068"/>
      <c r="AT64" s="2068"/>
      <c r="AU64" s="2068"/>
      <c r="AV64" s="2068"/>
      <c r="AW64" s="2069"/>
      <c r="AX64" s="2051"/>
      <c r="AY64" s="2052"/>
      <c r="AZ64" s="2052"/>
      <c r="BA64" s="2052"/>
      <c r="BB64" s="2052"/>
      <c r="BC64" s="2052"/>
      <c r="BD64" s="2052"/>
      <c r="BE64" s="2052"/>
      <c r="BF64" s="2052"/>
      <c r="BG64" s="2052"/>
      <c r="BH64" s="2052"/>
      <c r="BI64" s="2052"/>
      <c r="BJ64" s="2052"/>
      <c r="BK64" s="2052"/>
      <c r="BL64" s="2052"/>
      <c r="BM64" s="2052"/>
      <c r="BN64" s="2052"/>
      <c r="BO64" s="2052"/>
      <c r="BP64" s="2053"/>
      <c r="BQ64" s="2052"/>
      <c r="BR64" s="2052"/>
      <c r="BS64" s="2052"/>
      <c r="BT64" s="2052"/>
      <c r="BU64" s="2052"/>
      <c r="BV64" s="2052"/>
      <c r="BW64" s="2052"/>
      <c r="BX64" s="2052"/>
      <c r="BY64" s="2052"/>
      <c r="BZ64" s="2052"/>
      <c r="CA64" s="2052"/>
      <c r="CB64" s="2052"/>
      <c r="CC64" s="2052"/>
      <c r="CD64" s="2052"/>
      <c r="CE64" s="2052"/>
      <c r="CF64" s="2052"/>
      <c r="CG64" s="2052"/>
      <c r="CH64" s="2052"/>
      <c r="CI64" s="2052"/>
      <c r="CJ64" s="2052"/>
      <c r="CK64" s="2052"/>
      <c r="CL64" s="2052"/>
      <c r="CM64" s="2052"/>
      <c r="CN64" s="2052"/>
      <c r="CO64" s="2052"/>
      <c r="CP64" s="2052"/>
      <c r="CQ64" s="2052"/>
      <c r="CR64" s="2052"/>
      <c r="CS64" s="2052"/>
      <c r="CT64" s="2052"/>
      <c r="CU64" s="2052"/>
      <c r="CV64" s="2052"/>
      <c r="CW64" s="2052"/>
      <c r="CX64" s="2052"/>
      <c r="CY64" s="2052"/>
      <c r="CZ64" s="2052"/>
      <c r="DA64" s="2052"/>
      <c r="DB64" s="2052" t="s">
        <v>14</v>
      </c>
      <c r="DC64" s="2052"/>
      <c r="DD64" s="2052"/>
      <c r="DE64" s="2052"/>
      <c r="DF64" s="2052"/>
      <c r="DG64" s="2052"/>
      <c r="DH64" s="2052"/>
      <c r="DI64" s="2052"/>
      <c r="DJ64" s="2052"/>
      <c r="DK64" s="2052"/>
      <c r="DL64" s="2052"/>
      <c r="DM64" s="2052"/>
      <c r="DN64" s="2052"/>
      <c r="DO64" s="2052"/>
      <c r="DP64" s="2052"/>
      <c r="DQ64" s="2052"/>
      <c r="DR64" s="2052"/>
      <c r="DS64" s="2052"/>
      <c r="DT64" s="2052" t="s">
        <v>14</v>
      </c>
      <c r="DU64" s="2052"/>
      <c r="DV64" s="2052"/>
      <c r="DW64" s="2052"/>
      <c r="DX64" s="2052"/>
      <c r="DY64" s="2052"/>
      <c r="DZ64" s="2052"/>
      <c r="EA64" s="2052"/>
      <c r="EB64" s="2052"/>
      <c r="EC64" s="2052"/>
      <c r="ED64" s="2052"/>
      <c r="EE64" s="2052"/>
      <c r="EF64" s="2052"/>
      <c r="EG64" s="2052"/>
      <c r="EH64" s="2052"/>
      <c r="EI64" s="2052"/>
      <c r="EJ64" s="2052"/>
      <c r="EK64" s="2052"/>
      <c r="EL64" s="2052"/>
      <c r="EM64" s="2052"/>
      <c r="EN64" s="2052"/>
      <c r="EO64" s="2052"/>
      <c r="EP64" s="2052"/>
      <c r="EQ64" s="2052"/>
      <c r="ER64" s="2052"/>
      <c r="ES64" s="2052"/>
      <c r="ET64" s="2052"/>
      <c r="EU64" s="2052"/>
      <c r="EV64" s="2052"/>
      <c r="EW64" s="2052"/>
      <c r="EX64" s="2052"/>
      <c r="EY64" s="2052"/>
      <c r="EZ64" s="2052"/>
      <c r="FA64" s="2052"/>
      <c r="FB64" s="2052"/>
      <c r="FC64" s="2052"/>
      <c r="FD64" s="2052"/>
      <c r="FE64" s="2054"/>
    </row>
    <row r="65" spans="1:161" s="1983" customFormat="1" ht="11.25" x14ac:dyDescent="0.2">
      <c r="A65" s="2074"/>
      <c r="B65" s="2066" t="s">
        <v>678</v>
      </c>
      <c r="C65" s="2066"/>
      <c r="D65" s="2066"/>
      <c r="E65" s="2066"/>
      <c r="F65" s="2066"/>
      <c r="G65" s="2066"/>
      <c r="H65" s="2066"/>
      <c r="I65" s="2066"/>
      <c r="J65" s="2066"/>
      <c r="K65" s="2066"/>
      <c r="L65" s="2066"/>
      <c r="M65" s="2066"/>
      <c r="N65" s="2066"/>
      <c r="O65" s="2066"/>
      <c r="P65" s="2066"/>
      <c r="Q65" s="2066"/>
      <c r="R65" s="2066"/>
      <c r="S65" s="2066"/>
      <c r="T65" s="2066"/>
      <c r="U65" s="2066"/>
      <c r="V65" s="2066"/>
      <c r="W65" s="2066"/>
      <c r="X65" s="2066"/>
      <c r="Y65" s="2066"/>
      <c r="Z65" s="2066"/>
      <c r="AA65" s="2066"/>
      <c r="AB65" s="2066"/>
      <c r="AC65" s="2066"/>
      <c r="AD65" s="2066"/>
      <c r="AE65" s="2066"/>
      <c r="AF65" s="2066"/>
      <c r="AG65" s="2066"/>
      <c r="AH65" s="2066"/>
      <c r="AI65" s="2066"/>
      <c r="AJ65" s="2066"/>
      <c r="AK65" s="2066"/>
      <c r="AL65" s="2066"/>
      <c r="AM65" s="2066"/>
      <c r="AN65" s="2066"/>
      <c r="AO65" s="2066"/>
      <c r="AP65" s="2066"/>
      <c r="AQ65" s="2067" t="s">
        <v>710</v>
      </c>
      <c r="AR65" s="2068"/>
      <c r="AS65" s="2068"/>
      <c r="AT65" s="2068"/>
      <c r="AU65" s="2068"/>
      <c r="AV65" s="2068"/>
      <c r="AW65" s="2069"/>
      <c r="AX65" s="2110"/>
      <c r="AY65" s="2111"/>
      <c r="AZ65" s="2111"/>
      <c r="BA65" s="2111"/>
      <c r="BB65" s="2111"/>
      <c r="BC65" s="2111"/>
      <c r="BD65" s="2111"/>
      <c r="BE65" s="2111"/>
      <c r="BF65" s="2111"/>
      <c r="BG65" s="2111"/>
      <c r="BH65" s="2111"/>
      <c r="BI65" s="2111"/>
      <c r="BJ65" s="2111"/>
      <c r="BK65" s="2111"/>
      <c r="BL65" s="2111"/>
      <c r="BM65" s="2111"/>
      <c r="BN65" s="2111"/>
      <c r="BO65" s="2111"/>
      <c r="BP65" s="2059"/>
      <c r="BQ65" s="2111"/>
      <c r="BR65" s="2111"/>
      <c r="BS65" s="2111"/>
      <c r="BT65" s="2111"/>
      <c r="BU65" s="2111"/>
      <c r="BV65" s="2111"/>
      <c r="BW65" s="2111"/>
      <c r="BX65" s="2111"/>
      <c r="BY65" s="2111"/>
      <c r="BZ65" s="2111"/>
      <c r="CA65" s="2111"/>
      <c r="CB65" s="2111"/>
      <c r="CC65" s="2111"/>
      <c r="CD65" s="2111"/>
      <c r="CE65" s="2111"/>
      <c r="CF65" s="2111"/>
      <c r="CG65" s="2111"/>
      <c r="CH65" s="2111"/>
      <c r="CI65" s="2111"/>
      <c r="CJ65" s="2111"/>
      <c r="CK65" s="2111"/>
      <c r="CL65" s="2111"/>
      <c r="CM65" s="2111"/>
      <c r="CN65" s="2111"/>
      <c r="CO65" s="2111"/>
      <c r="CP65" s="2111"/>
      <c r="CQ65" s="2111"/>
      <c r="CR65" s="2111"/>
      <c r="CS65" s="2111"/>
      <c r="CT65" s="2111"/>
      <c r="CU65" s="2111"/>
      <c r="CV65" s="2111"/>
      <c r="CW65" s="2111"/>
      <c r="CX65" s="2111"/>
      <c r="CY65" s="2111"/>
      <c r="CZ65" s="2111"/>
      <c r="DA65" s="2111"/>
      <c r="DB65" s="2111" t="s">
        <v>14</v>
      </c>
      <c r="DC65" s="2111"/>
      <c r="DD65" s="2111"/>
      <c r="DE65" s="2111"/>
      <c r="DF65" s="2111"/>
      <c r="DG65" s="2111"/>
      <c r="DH65" s="2111"/>
      <c r="DI65" s="2111"/>
      <c r="DJ65" s="2111"/>
      <c r="DK65" s="2111"/>
      <c r="DL65" s="2111"/>
      <c r="DM65" s="2111"/>
      <c r="DN65" s="2111"/>
      <c r="DO65" s="2111"/>
      <c r="DP65" s="2111"/>
      <c r="DQ65" s="2111"/>
      <c r="DR65" s="2111"/>
      <c r="DS65" s="2111"/>
      <c r="DT65" s="2052"/>
      <c r="DU65" s="2052"/>
      <c r="DV65" s="2052"/>
      <c r="DW65" s="2052"/>
      <c r="DX65" s="2052"/>
      <c r="DY65" s="2052"/>
      <c r="DZ65" s="2052"/>
      <c r="EA65" s="2052"/>
      <c r="EB65" s="2052"/>
      <c r="EC65" s="2052"/>
      <c r="ED65" s="2052"/>
      <c r="EE65" s="2052"/>
      <c r="EF65" s="2052"/>
      <c r="EG65" s="2052"/>
      <c r="EH65" s="2052"/>
      <c r="EI65" s="2052"/>
      <c r="EJ65" s="2052"/>
      <c r="EK65" s="2052"/>
      <c r="EL65" s="2052"/>
      <c r="EM65" s="2052" t="s">
        <v>14</v>
      </c>
      <c r="EN65" s="2052"/>
      <c r="EO65" s="2052"/>
      <c r="EP65" s="2052"/>
      <c r="EQ65" s="2052"/>
      <c r="ER65" s="2052"/>
      <c r="ES65" s="2052"/>
      <c r="ET65" s="2052"/>
      <c r="EU65" s="2052"/>
      <c r="EV65" s="2052"/>
      <c r="EW65" s="2052"/>
      <c r="EX65" s="2052"/>
      <c r="EY65" s="2052"/>
      <c r="EZ65" s="2052"/>
      <c r="FA65" s="2052"/>
      <c r="FB65" s="2052"/>
      <c r="FC65" s="2052"/>
      <c r="FD65" s="2052"/>
      <c r="FE65" s="2054"/>
    </row>
    <row r="66" spans="1:161" s="1983" customFormat="1" ht="11.25" x14ac:dyDescent="0.2">
      <c r="A66" s="2074"/>
      <c r="B66" s="2066" t="s">
        <v>680</v>
      </c>
      <c r="C66" s="2066"/>
      <c r="D66" s="2066"/>
      <c r="E66" s="2066"/>
      <c r="F66" s="2066"/>
      <c r="G66" s="2066"/>
      <c r="H66" s="2066"/>
      <c r="I66" s="2066"/>
      <c r="J66" s="2066"/>
      <c r="K66" s="2066"/>
      <c r="L66" s="2066"/>
      <c r="M66" s="2066"/>
      <c r="N66" s="2066"/>
      <c r="O66" s="2066"/>
      <c r="P66" s="2066"/>
      <c r="Q66" s="2066"/>
      <c r="R66" s="2066"/>
      <c r="S66" s="2066"/>
      <c r="T66" s="2066"/>
      <c r="U66" s="2066"/>
      <c r="V66" s="2066"/>
      <c r="W66" s="2066"/>
      <c r="X66" s="2066"/>
      <c r="Y66" s="2066"/>
      <c r="Z66" s="2066"/>
      <c r="AA66" s="2066"/>
      <c r="AB66" s="2066"/>
      <c r="AC66" s="2066"/>
      <c r="AD66" s="2066"/>
      <c r="AE66" s="2066"/>
      <c r="AF66" s="2066"/>
      <c r="AG66" s="2066"/>
      <c r="AH66" s="2066"/>
      <c r="AI66" s="2066"/>
      <c r="AJ66" s="2066"/>
      <c r="AK66" s="2066"/>
      <c r="AL66" s="2066"/>
      <c r="AM66" s="2066"/>
      <c r="AN66" s="2066"/>
      <c r="AO66" s="2066"/>
      <c r="AP66" s="2066"/>
      <c r="AQ66" s="2067" t="s">
        <v>711</v>
      </c>
      <c r="AR66" s="2068"/>
      <c r="AS66" s="2068"/>
      <c r="AT66" s="2068"/>
      <c r="AU66" s="2068"/>
      <c r="AV66" s="2068"/>
      <c r="AW66" s="2069"/>
      <c r="AX66" s="2051"/>
      <c r="AY66" s="2052"/>
      <c r="AZ66" s="2052"/>
      <c r="BA66" s="2052"/>
      <c r="BB66" s="2052"/>
      <c r="BC66" s="2052"/>
      <c r="BD66" s="2052"/>
      <c r="BE66" s="2052"/>
      <c r="BF66" s="2052"/>
      <c r="BG66" s="2052"/>
      <c r="BH66" s="2052"/>
      <c r="BI66" s="2052"/>
      <c r="BJ66" s="2052"/>
      <c r="BK66" s="2052"/>
      <c r="BL66" s="2052"/>
      <c r="BM66" s="2052"/>
      <c r="BN66" s="2052"/>
      <c r="BO66" s="2052"/>
      <c r="BP66" s="2052"/>
      <c r="BQ66" s="2052"/>
      <c r="BR66" s="2052"/>
      <c r="BS66" s="2052"/>
      <c r="BT66" s="2052"/>
      <c r="BU66" s="2052"/>
      <c r="BV66" s="2052"/>
      <c r="BW66" s="2052"/>
      <c r="BX66" s="2052"/>
      <c r="BY66" s="2052"/>
      <c r="BZ66" s="2052"/>
      <c r="CA66" s="2052"/>
      <c r="CB66" s="2052"/>
      <c r="CC66" s="2052"/>
      <c r="CD66" s="2052"/>
      <c r="CE66" s="2052"/>
      <c r="CF66" s="2052"/>
      <c r="CG66" s="2052"/>
      <c r="CH66" s="2052"/>
      <c r="CI66" s="2052"/>
      <c r="CJ66" s="2112"/>
      <c r="CK66" s="2052"/>
      <c r="CL66" s="2052"/>
      <c r="CM66" s="2052"/>
      <c r="CN66" s="2052"/>
      <c r="CO66" s="2052"/>
      <c r="CP66" s="2052"/>
      <c r="CQ66" s="2052"/>
      <c r="CR66" s="2052"/>
      <c r="CS66" s="2052"/>
      <c r="CT66" s="2052"/>
      <c r="CU66" s="2052"/>
      <c r="CV66" s="2052"/>
      <c r="CW66" s="2052"/>
      <c r="CX66" s="2052"/>
      <c r="CY66" s="2052"/>
      <c r="CZ66" s="2052"/>
      <c r="DA66" s="2052"/>
      <c r="DB66" s="2052"/>
      <c r="DC66" s="2052"/>
      <c r="DD66" s="2052"/>
      <c r="DE66" s="2052"/>
      <c r="DF66" s="2052"/>
      <c r="DG66" s="2052"/>
      <c r="DH66" s="2052"/>
      <c r="DI66" s="2052"/>
      <c r="DJ66" s="2052"/>
      <c r="DK66" s="2052"/>
      <c r="DL66" s="2052"/>
      <c r="DM66" s="2052"/>
      <c r="DN66" s="2052"/>
      <c r="DO66" s="2052"/>
      <c r="DP66" s="2052"/>
      <c r="DQ66" s="2052"/>
      <c r="DR66" s="2052"/>
      <c r="DS66" s="2052"/>
      <c r="DT66" s="2052">
        <f>454569+36947</f>
        <v>491516</v>
      </c>
      <c r="DU66" s="2052"/>
      <c r="DV66" s="2052"/>
      <c r="DW66" s="2052"/>
      <c r="DX66" s="2052"/>
      <c r="DY66" s="2052"/>
      <c r="DZ66" s="2052"/>
      <c r="EA66" s="2052"/>
      <c r="EB66" s="2052"/>
      <c r="EC66" s="2052"/>
      <c r="ED66" s="2052"/>
      <c r="EE66" s="2052"/>
      <c r="EF66" s="2052"/>
      <c r="EG66" s="2052"/>
      <c r="EH66" s="2052"/>
      <c r="EI66" s="2052"/>
      <c r="EJ66" s="2052"/>
      <c r="EK66" s="2052"/>
      <c r="EL66" s="2052"/>
      <c r="EM66" s="2112">
        <v>491516</v>
      </c>
      <c r="EN66" s="2052"/>
      <c r="EO66" s="2052"/>
      <c r="EP66" s="2052"/>
      <c r="EQ66" s="2052"/>
      <c r="ER66" s="2052"/>
      <c r="ES66" s="2052"/>
      <c r="ET66" s="2052"/>
      <c r="EU66" s="2052"/>
      <c r="EV66" s="2052"/>
      <c r="EW66" s="2052"/>
      <c r="EX66" s="2052"/>
      <c r="EY66" s="2052"/>
      <c r="EZ66" s="2052"/>
      <c r="FA66" s="2052"/>
      <c r="FB66" s="2052"/>
      <c r="FC66" s="2052"/>
      <c r="FD66" s="2052"/>
      <c r="FE66" s="2054"/>
    </row>
    <row r="67" spans="1:161" s="1983" customFormat="1" ht="11.25" x14ac:dyDescent="0.2">
      <c r="A67" s="2074"/>
      <c r="B67" s="2085" t="s">
        <v>684</v>
      </c>
      <c r="C67" s="2085"/>
      <c r="D67" s="2085"/>
      <c r="E67" s="2085"/>
      <c r="F67" s="2085"/>
      <c r="G67" s="2085"/>
      <c r="H67" s="2085"/>
      <c r="I67" s="2085"/>
      <c r="J67" s="2085"/>
      <c r="K67" s="2085"/>
      <c r="L67" s="2085"/>
      <c r="M67" s="2085"/>
      <c r="N67" s="2085"/>
      <c r="O67" s="2085"/>
      <c r="P67" s="2085"/>
      <c r="Q67" s="2085"/>
      <c r="R67" s="2085"/>
      <c r="S67" s="2085"/>
      <c r="T67" s="2085"/>
      <c r="U67" s="2085"/>
      <c r="V67" s="2085"/>
      <c r="W67" s="2085"/>
      <c r="X67" s="2085"/>
      <c r="Y67" s="2085"/>
      <c r="Z67" s="2085"/>
      <c r="AA67" s="2085"/>
      <c r="AB67" s="2085"/>
      <c r="AC67" s="2085"/>
      <c r="AD67" s="2085"/>
      <c r="AE67" s="2085"/>
      <c r="AF67" s="2085"/>
      <c r="AG67" s="2085"/>
      <c r="AH67" s="2085"/>
      <c r="AI67" s="2085"/>
      <c r="AJ67" s="2085"/>
      <c r="AK67" s="2085"/>
      <c r="AL67" s="2085"/>
      <c r="AM67" s="2085"/>
      <c r="AN67" s="2085"/>
      <c r="AO67" s="2085"/>
      <c r="AP67" s="2085"/>
      <c r="AQ67" s="2067" t="s">
        <v>712</v>
      </c>
      <c r="AR67" s="2068"/>
      <c r="AS67" s="2068"/>
      <c r="AT67" s="2068"/>
      <c r="AU67" s="2068"/>
      <c r="AV67" s="2068"/>
      <c r="AW67" s="2069"/>
      <c r="AX67" s="2108"/>
      <c r="AY67" s="2104"/>
      <c r="AZ67" s="2105"/>
      <c r="BA67" s="2105"/>
      <c r="BB67" s="2105"/>
      <c r="BC67" s="2105"/>
      <c r="BD67" s="2105"/>
      <c r="BE67" s="2105"/>
      <c r="BF67" s="2105"/>
      <c r="BG67" s="2105"/>
      <c r="BH67" s="2105"/>
      <c r="BI67" s="2105"/>
      <c r="BJ67" s="2105"/>
      <c r="BK67" s="2105"/>
      <c r="BL67" s="2105"/>
      <c r="BM67" s="2105"/>
      <c r="BN67" s="2105"/>
      <c r="BO67" s="2085"/>
      <c r="BP67" s="2106"/>
      <c r="BQ67" s="2053"/>
      <c r="BR67" s="2105"/>
      <c r="BS67" s="2105"/>
      <c r="BT67" s="2105"/>
      <c r="BU67" s="2105"/>
      <c r="BV67" s="2105"/>
      <c r="BW67" s="2105"/>
      <c r="BX67" s="2105"/>
      <c r="BY67" s="2105"/>
      <c r="BZ67" s="2105"/>
      <c r="CA67" s="2105"/>
      <c r="CB67" s="2105"/>
      <c r="CC67" s="2105"/>
      <c r="CD67" s="2105"/>
      <c r="CE67" s="2105"/>
      <c r="CF67" s="2105"/>
      <c r="CG67" s="2105"/>
      <c r="CH67" s="2105"/>
      <c r="CI67" s="2113"/>
      <c r="CJ67" s="2103"/>
      <c r="CK67" s="2104"/>
      <c r="CL67" s="2105">
        <v>36947</v>
      </c>
      <c r="CM67" s="2105"/>
      <c r="CN67" s="2105"/>
      <c r="CO67" s="2105"/>
      <c r="CP67" s="2105"/>
      <c r="CQ67" s="2105"/>
      <c r="CR67" s="2105"/>
      <c r="CS67" s="2105"/>
      <c r="CT67" s="2105"/>
      <c r="CU67" s="2105"/>
      <c r="CV67" s="2105"/>
      <c r="CW67" s="2105"/>
      <c r="CX67" s="2105"/>
      <c r="CY67" s="2105"/>
      <c r="CZ67" s="2085"/>
      <c r="DA67" s="2106"/>
      <c r="DB67" s="2103"/>
      <c r="DC67" s="2104"/>
      <c r="DD67" s="2105"/>
      <c r="DE67" s="2105"/>
      <c r="DF67" s="2105"/>
      <c r="DG67" s="2105"/>
      <c r="DH67" s="2105"/>
      <c r="DI67" s="2105"/>
      <c r="DJ67" s="2105"/>
      <c r="DK67" s="2105"/>
      <c r="DL67" s="2105"/>
      <c r="DM67" s="2105"/>
      <c r="DN67" s="2105"/>
      <c r="DO67" s="2105"/>
      <c r="DP67" s="2105"/>
      <c r="DQ67" s="2105"/>
      <c r="DR67" s="2085"/>
      <c r="DS67" s="2106"/>
      <c r="DT67" s="2103"/>
      <c r="DU67" s="2104"/>
      <c r="DV67" s="2105">
        <v>7549</v>
      </c>
      <c r="DW67" s="2105"/>
      <c r="DX67" s="2105"/>
      <c r="DY67" s="2105"/>
      <c r="DZ67" s="2105"/>
      <c r="EA67" s="2105"/>
      <c r="EB67" s="2105"/>
      <c r="EC67" s="2105"/>
      <c r="ED67" s="2105"/>
      <c r="EE67" s="2105"/>
      <c r="EF67" s="2105"/>
      <c r="EG67" s="2105"/>
      <c r="EH67" s="2105"/>
      <c r="EI67" s="2105"/>
      <c r="EJ67" s="2105"/>
      <c r="EK67" s="2085"/>
      <c r="EL67" s="2106"/>
      <c r="EM67" s="2103"/>
      <c r="EN67" s="2104"/>
      <c r="EO67" s="2105">
        <v>44496</v>
      </c>
      <c r="EP67" s="2105"/>
      <c r="EQ67" s="2105"/>
      <c r="ER67" s="2105"/>
      <c r="ES67" s="2105"/>
      <c r="ET67" s="2105"/>
      <c r="EU67" s="2105"/>
      <c r="EV67" s="2105"/>
      <c r="EW67" s="2105"/>
      <c r="EX67" s="2105"/>
      <c r="EY67" s="2105"/>
      <c r="EZ67" s="2105"/>
      <c r="FA67" s="2105"/>
      <c r="FB67" s="2105"/>
      <c r="FC67" s="2105"/>
      <c r="FD67" s="2085"/>
      <c r="FE67" s="2107"/>
    </row>
    <row r="68" spans="1:161" s="1983" customFormat="1" ht="11.25" x14ac:dyDescent="0.2">
      <c r="A68" s="1997"/>
      <c r="B68" s="2055" t="s">
        <v>13</v>
      </c>
      <c r="C68" s="2055"/>
      <c r="D68" s="2055"/>
      <c r="E68" s="2055"/>
      <c r="F68" s="2055"/>
      <c r="G68" s="2055"/>
      <c r="H68" s="2055"/>
      <c r="I68" s="2055"/>
      <c r="J68" s="2055"/>
      <c r="K68" s="2055"/>
      <c r="L68" s="2055"/>
      <c r="M68" s="2055"/>
      <c r="N68" s="2055"/>
      <c r="O68" s="2055"/>
      <c r="P68" s="2055"/>
      <c r="Q68" s="2055"/>
      <c r="R68" s="2055"/>
      <c r="S68" s="2055"/>
      <c r="T68" s="2055"/>
      <c r="U68" s="2055"/>
      <c r="V68" s="2055"/>
      <c r="W68" s="2055"/>
      <c r="X68" s="2055"/>
      <c r="Y68" s="2055"/>
      <c r="Z68" s="2055"/>
      <c r="AA68" s="2055"/>
      <c r="AB68" s="2055"/>
      <c r="AC68" s="2055"/>
      <c r="AD68" s="2055"/>
      <c r="AE68" s="2055"/>
      <c r="AF68" s="2055"/>
      <c r="AG68" s="2055"/>
      <c r="AH68" s="2055"/>
      <c r="AI68" s="2055"/>
      <c r="AJ68" s="2055"/>
      <c r="AK68" s="2055"/>
      <c r="AL68" s="2055"/>
      <c r="AM68" s="2055"/>
      <c r="AN68" s="2055"/>
      <c r="AO68" s="2055"/>
      <c r="AP68" s="2055"/>
      <c r="AQ68" s="2043" t="s">
        <v>713</v>
      </c>
      <c r="AR68" s="2044"/>
      <c r="AS68" s="2044"/>
      <c r="AT68" s="2044"/>
      <c r="AU68" s="2044"/>
      <c r="AV68" s="2044"/>
      <c r="AW68" s="2045"/>
      <c r="AX68" s="2056" t="s">
        <v>14</v>
      </c>
      <c r="AY68" s="2057"/>
      <c r="AZ68" s="2057"/>
      <c r="BA68" s="2057"/>
      <c r="BB68" s="2057"/>
      <c r="BC68" s="2057"/>
      <c r="BD68" s="2057"/>
      <c r="BE68" s="2057"/>
      <c r="BF68" s="2057"/>
      <c r="BG68" s="2057"/>
      <c r="BH68" s="2057"/>
      <c r="BI68" s="2057"/>
      <c r="BJ68" s="2057"/>
      <c r="BK68" s="2057"/>
      <c r="BL68" s="2057"/>
      <c r="BM68" s="2057"/>
      <c r="BN68" s="2057"/>
      <c r="BO68" s="2057"/>
      <c r="BP68" s="2058"/>
      <c r="BQ68" s="2059" t="s">
        <v>14</v>
      </c>
      <c r="BR68" s="2057"/>
      <c r="BS68" s="2057"/>
      <c r="BT68" s="2057"/>
      <c r="BU68" s="2057"/>
      <c r="BV68" s="2057"/>
      <c r="BW68" s="2057"/>
      <c r="BX68" s="2057"/>
      <c r="BY68" s="2057"/>
      <c r="BZ68" s="2057"/>
      <c r="CA68" s="2057"/>
      <c r="CB68" s="2057"/>
      <c r="CC68" s="2057"/>
      <c r="CD68" s="2057"/>
      <c r="CE68" s="2057"/>
      <c r="CF68" s="2057"/>
      <c r="CG68" s="2057"/>
      <c r="CH68" s="2057"/>
      <c r="CI68" s="2058"/>
      <c r="CJ68" s="2059" t="s">
        <v>14</v>
      </c>
      <c r="CK68" s="2057"/>
      <c r="CL68" s="2057"/>
      <c r="CM68" s="2057"/>
      <c r="CN68" s="2057"/>
      <c r="CO68" s="2057"/>
      <c r="CP68" s="2057"/>
      <c r="CQ68" s="2057"/>
      <c r="CR68" s="2057"/>
      <c r="CS68" s="2057"/>
      <c r="CT68" s="2057"/>
      <c r="CU68" s="2057"/>
      <c r="CV68" s="2057"/>
      <c r="CW68" s="2057"/>
      <c r="CX68" s="2057"/>
      <c r="CY68" s="2057"/>
      <c r="CZ68" s="2057"/>
      <c r="DA68" s="2058"/>
      <c r="DB68" s="2059" t="s">
        <v>14</v>
      </c>
      <c r="DC68" s="2057"/>
      <c r="DD68" s="2057"/>
      <c r="DE68" s="2057"/>
      <c r="DF68" s="2057"/>
      <c r="DG68" s="2057"/>
      <c r="DH68" s="2057"/>
      <c r="DI68" s="2057"/>
      <c r="DJ68" s="2057"/>
      <c r="DK68" s="2057"/>
      <c r="DL68" s="2057"/>
      <c r="DM68" s="2057"/>
      <c r="DN68" s="2057"/>
      <c r="DO68" s="2057"/>
      <c r="DP68" s="2057"/>
      <c r="DQ68" s="2057"/>
      <c r="DR68" s="2057"/>
      <c r="DS68" s="2058"/>
      <c r="DT68" s="2095"/>
      <c r="DU68" s="2096"/>
      <c r="DV68" s="2057"/>
      <c r="DW68" s="2057"/>
      <c r="DX68" s="2057"/>
      <c r="DY68" s="2057"/>
      <c r="DZ68" s="2057"/>
      <c r="EA68" s="2057"/>
      <c r="EB68" s="2057"/>
      <c r="EC68" s="2057"/>
      <c r="ED68" s="2057"/>
      <c r="EE68" s="2057"/>
      <c r="EF68" s="2057"/>
      <c r="EG68" s="2057"/>
      <c r="EH68" s="2057"/>
      <c r="EI68" s="2057"/>
      <c r="EJ68" s="2057"/>
      <c r="EK68" s="1998"/>
      <c r="EL68" s="2097"/>
      <c r="EM68" s="2095"/>
      <c r="EN68" s="2096"/>
      <c r="EO68" s="2057"/>
      <c r="EP68" s="2057"/>
      <c r="EQ68" s="2057"/>
      <c r="ER68" s="2057"/>
      <c r="ES68" s="2057"/>
      <c r="ET68" s="2057"/>
      <c r="EU68" s="2057"/>
      <c r="EV68" s="2057"/>
      <c r="EW68" s="2057"/>
      <c r="EX68" s="2057"/>
      <c r="EY68" s="2057"/>
      <c r="EZ68" s="2057"/>
      <c r="FA68" s="2057"/>
      <c r="FB68" s="2057"/>
      <c r="FC68" s="2057"/>
      <c r="FD68" s="1998"/>
      <c r="FE68" s="2098"/>
    </row>
    <row r="69" spans="1:161" s="1983" customFormat="1" ht="11.25" x14ac:dyDescent="0.2">
      <c r="A69" s="2018"/>
      <c r="B69" s="2061" t="s">
        <v>714</v>
      </c>
      <c r="C69" s="2061"/>
      <c r="D69" s="2061"/>
      <c r="E69" s="2061"/>
      <c r="F69" s="2061"/>
      <c r="G69" s="2061"/>
      <c r="H69" s="2061"/>
      <c r="I69" s="2061"/>
      <c r="J69" s="2061"/>
      <c r="K69" s="2061"/>
      <c r="L69" s="2061"/>
      <c r="M69" s="2061"/>
      <c r="N69" s="2061"/>
      <c r="O69" s="2061"/>
      <c r="P69" s="2061"/>
      <c r="Q69" s="2061"/>
      <c r="R69" s="2061"/>
      <c r="S69" s="2061"/>
      <c r="T69" s="2061"/>
      <c r="U69" s="2061"/>
      <c r="V69" s="2061"/>
      <c r="W69" s="2061"/>
      <c r="X69" s="2061"/>
      <c r="Y69" s="2061"/>
      <c r="Z69" s="2061"/>
      <c r="AA69" s="2061"/>
      <c r="AB69" s="2061"/>
      <c r="AC69" s="2061"/>
      <c r="AD69" s="2061"/>
      <c r="AE69" s="2061"/>
      <c r="AF69" s="2061"/>
      <c r="AG69" s="2061"/>
      <c r="AH69" s="2061"/>
      <c r="AI69" s="2061"/>
      <c r="AJ69" s="2061"/>
      <c r="AK69" s="2061"/>
      <c r="AL69" s="2061"/>
      <c r="AM69" s="2061"/>
      <c r="AN69" s="2061"/>
      <c r="AO69" s="2061"/>
      <c r="AP69" s="2061"/>
      <c r="AQ69" s="2023"/>
      <c r="AR69" s="2024"/>
      <c r="AS69" s="2024"/>
      <c r="AT69" s="2024"/>
      <c r="AU69" s="2024"/>
      <c r="AV69" s="2024"/>
      <c r="AW69" s="2025"/>
      <c r="AX69" s="2062"/>
      <c r="AY69" s="2063"/>
      <c r="AZ69" s="2063"/>
      <c r="BA69" s="2063"/>
      <c r="BB69" s="2063"/>
      <c r="BC69" s="2063"/>
      <c r="BD69" s="2063"/>
      <c r="BE69" s="2063"/>
      <c r="BF69" s="2063"/>
      <c r="BG69" s="2063"/>
      <c r="BH69" s="2063"/>
      <c r="BI69" s="2063"/>
      <c r="BJ69" s="2063"/>
      <c r="BK69" s="2063"/>
      <c r="BL69" s="2063"/>
      <c r="BM69" s="2063"/>
      <c r="BN69" s="2063"/>
      <c r="BO69" s="2063"/>
      <c r="BP69" s="2064"/>
      <c r="BQ69" s="2048"/>
      <c r="BR69" s="2063"/>
      <c r="BS69" s="2063"/>
      <c r="BT69" s="2063"/>
      <c r="BU69" s="2063"/>
      <c r="BV69" s="2063"/>
      <c r="BW69" s="2063"/>
      <c r="BX69" s="2063"/>
      <c r="BY69" s="2063"/>
      <c r="BZ69" s="2063"/>
      <c r="CA69" s="2063"/>
      <c r="CB69" s="2063"/>
      <c r="CC69" s="2063"/>
      <c r="CD69" s="2063"/>
      <c r="CE69" s="2063"/>
      <c r="CF69" s="2063"/>
      <c r="CG69" s="2063"/>
      <c r="CH69" s="2063"/>
      <c r="CI69" s="2064"/>
      <c r="CJ69" s="2048"/>
      <c r="CK69" s="2063"/>
      <c r="CL69" s="2063"/>
      <c r="CM69" s="2063"/>
      <c r="CN69" s="2063"/>
      <c r="CO69" s="2063"/>
      <c r="CP69" s="2063"/>
      <c r="CQ69" s="2063"/>
      <c r="CR69" s="2063"/>
      <c r="CS69" s="2063"/>
      <c r="CT69" s="2063"/>
      <c r="CU69" s="2063"/>
      <c r="CV69" s="2063"/>
      <c r="CW69" s="2063"/>
      <c r="CX69" s="2063"/>
      <c r="CY69" s="2063"/>
      <c r="CZ69" s="2063"/>
      <c r="DA69" s="2064"/>
      <c r="DB69" s="2048"/>
      <c r="DC69" s="2063"/>
      <c r="DD69" s="2063"/>
      <c r="DE69" s="2063"/>
      <c r="DF69" s="2063"/>
      <c r="DG69" s="2063"/>
      <c r="DH69" s="2063"/>
      <c r="DI69" s="2063"/>
      <c r="DJ69" s="2063"/>
      <c r="DK69" s="2063"/>
      <c r="DL69" s="2063"/>
      <c r="DM69" s="2063"/>
      <c r="DN69" s="2063"/>
      <c r="DO69" s="2063"/>
      <c r="DP69" s="2063"/>
      <c r="DQ69" s="2063"/>
      <c r="DR69" s="2063"/>
      <c r="DS69" s="2064"/>
      <c r="DT69" s="2099"/>
      <c r="DU69" s="2100"/>
      <c r="DV69" s="2063"/>
      <c r="DW69" s="2063"/>
      <c r="DX69" s="2063"/>
      <c r="DY69" s="2063"/>
      <c r="DZ69" s="2063"/>
      <c r="EA69" s="2063"/>
      <c r="EB69" s="2063"/>
      <c r="EC69" s="2063"/>
      <c r="ED69" s="2063"/>
      <c r="EE69" s="2063"/>
      <c r="EF69" s="2063"/>
      <c r="EG69" s="2063"/>
      <c r="EH69" s="2063"/>
      <c r="EI69" s="2063"/>
      <c r="EJ69" s="2063"/>
      <c r="EK69" s="2050"/>
      <c r="EL69" s="2101"/>
      <c r="EM69" s="2099"/>
      <c r="EN69" s="2100"/>
      <c r="EO69" s="2063"/>
      <c r="EP69" s="2063"/>
      <c r="EQ69" s="2063"/>
      <c r="ER69" s="2063"/>
      <c r="ES69" s="2063"/>
      <c r="ET69" s="2063"/>
      <c r="EU69" s="2063"/>
      <c r="EV69" s="2063"/>
      <c r="EW69" s="2063"/>
      <c r="EX69" s="2063"/>
      <c r="EY69" s="2063"/>
      <c r="EZ69" s="2063"/>
      <c r="FA69" s="2063"/>
      <c r="FB69" s="2063"/>
      <c r="FC69" s="2063"/>
      <c r="FD69" s="2050"/>
      <c r="FE69" s="2102"/>
    </row>
    <row r="70" spans="1:161" s="1983" customFormat="1" ht="11.25" x14ac:dyDescent="0.2">
      <c r="A70" s="2018"/>
      <c r="B70" s="2066" t="s">
        <v>672</v>
      </c>
      <c r="C70" s="2066"/>
      <c r="D70" s="2066"/>
      <c r="E70" s="2066"/>
      <c r="F70" s="2066"/>
      <c r="G70" s="2066"/>
      <c r="H70" s="2066"/>
      <c r="I70" s="2066"/>
      <c r="J70" s="2066"/>
      <c r="K70" s="2066"/>
      <c r="L70" s="2066"/>
      <c r="M70" s="2066"/>
      <c r="N70" s="2066"/>
      <c r="O70" s="2066"/>
      <c r="P70" s="2066"/>
      <c r="Q70" s="2066"/>
      <c r="R70" s="2066"/>
      <c r="S70" s="2066"/>
      <c r="T70" s="2066"/>
      <c r="U70" s="2066"/>
      <c r="V70" s="2066"/>
      <c r="W70" s="2066"/>
      <c r="X70" s="2066"/>
      <c r="Y70" s="2066"/>
      <c r="Z70" s="2066"/>
      <c r="AA70" s="2066"/>
      <c r="AB70" s="2066"/>
      <c r="AC70" s="2066"/>
      <c r="AD70" s="2066"/>
      <c r="AE70" s="2066"/>
      <c r="AF70" s="2066"/>
      <c r="AG70" s="2066"/>
      <c r="AH70" s="2066"/>
      <c r="AI70" s="2066"/>
      <c r="AJ70" s="2066"/>
      <c r="AK70" s="2066"/>
      <c r="AL70" s="2066"/>
      <c r="AM70" s="2066"/>
      <c r="AN70" s="2066"/>
      <c r="AO70" s="2066"/>
      <c r="AP70" s="2066"/>
      <c r="AQ70" s="2067" t="s">
        <v>715</v>
      </c>
      <c r="AR70" s="2068"/>
      <c r="AS70" s="2068"/>
      <c r="AT70" s="2068"/>
      <c r="AU70" s="2068"/>
      <c r="AV70" s="2068"/>
      <c r="AW70" s="2069"/>
      <c r="AX70" s="2051" t="s">
        <v>14</v>
      </c>
      <c r="AY70" s="2052"/>
      <c r="AZ70" s="2052"/>
      <c r="BA70" s="2052"/>
      <c r="BB70" s="2052"/>
      <c r="BC70" s="2052"/>
      <c r="BD70" s="2052"/>
      <c r="BE70" s="2052"/>
      <c r="BF70" s="2052"/>
      <c r="BG70" s="2052"/>
      <c r="BH70" s="2052"/>
      <c r="BI70" s="2052"/>
      <c r="BJ70" s="2052"/>
      <c r="BK70" s="2052"/>
      <c r="BL70" s="2052"/>
      <c r="BM70" s="2052"/>
      <c r="BN70" s="2052"/>
      <c r="BO70" s="2052"/>
      <c r="BP70" s="2053"/>
      <c r="BQ70" s="2052" t="s">
        <v>14</v>
      </c>
      <c r="BR70" s="2052"/>
      <c r="BS70" s="2052"/>
      <c r="BT70" s="2052"/>
      <c r="BU70" s="2052"/>
      <c r="BV70" s="2052"/>
      <c r="BW70" s="2052"/>
      <c r="BX70" s="2052"/>
      <c r="BY70" s="2052"/>
      <c r="BZ70" s="2052"/>
      <c r="CA70" s="2052"/>
      <c r="CB70" s="2052"/>
      <c r="CC70" s="2052"/>
      <c r="CD70" s="2052"/>
      <c r="CE70" s="2052"/>
      <c r="CF70" s="2052"/>
      <c r="CG70" s="2052"/>
      <c r="CH70" s="2052"/>
      <c r="CI70" s="2052"/>
      <c r="CJ70" s="2103"/>
      <c r="CK70" s="2104"/>
      <c r="CL70" s="2105"/>
      <c r="CM70" s="2105"/>
      <c r="CN70" s="2105"/>
      <c r="CO70" s="2105"/>
      <c r="CP70" s="2105"/>
      <c r="CQ70" s="2105"/>
      <c r="CR70" s="2105"/>
      <c r="CS70" s="2105"/>
      <c r="CT70" s="2105"/>
      <c r="CU70" s="2105"/>
      <c r="CV70" s="2105"/>
      <c r="CW70" s="2105"/>
      <c r="CX70" s="2105"/>
      <c r="CY70" s="2105"/>
      <c r="CZ70" s="2085"/>
      <c r="DA70" s="2106"/>
      <c r="DB70" s="2052" t="s">
        <v>14</v>
      </c>
      <c r="DC70" s="2052"/>
      <c r="DD70" s="2052"/>
      <c r="DE70" s="2052"/>
      <c r="DF70" s="2052"/>
      <c r="DG70" s="2052"/>
      <c r="DH70" s="2052"/>
      <c r="DI70" s="2052"/>
      <c r="DJ70" s="2052"/>
      <c r="DK70" s="2052"/>
      <c r="DL70" s="2052"/>
      <c r="DM70" s="2052"/>
      <c r="DN70" s="2052"/>
      <c r="DO70" s="2052"/>
      <c r="DP70" s="2052"/>
      <c r="DQ70" s="2052"/>
      <c r="DR70" s="2052"/>
      <c r="DS70" s="2052"/>
      <c r="DT70" s="2103"/>
      <c r="DU70" s="2104"/>
      <c r="DV70" s="2105"/>
      <c r="DW70" s="2105"/>
      <c r="DX70" s="2105"/>
      <c r="DY70" s="2105"/>
      <c r="DZ70" s="2105"/>
      <c r="EA70" s="2105"/>
      <c r="EB70" s="2105"/>
      <c r="EC70" s="2105"/>
      <c r="ED70" s="2105"/>
      <c r="EE70" s="2105"/>
      <c r="EF70" s="2105"/>
      <c r="EG70" s="2105"/>
      <c r="EH70" s="2105"/>
      <c r="EI70" s="2105"/>
      <c r="EJ70" s="2105"/>
      <c r="EK70" s="2085"/>
      <c r="EL70" s="2106"/>
      <c r="EM70" s="2103"/>
      <c r="EN70" s="2104"/>
      <c r="EO70" s="2105"/>
      <c r="EP70" s="2105"/>
      <c r="EQ70" s="2105"/>
      <c r="ER70" s="2105"/>
      <c r="ES70" s="2105"/>
      <c r="ET70" s="2105"/>
      <c r="EU70" s="2105"/>
      <c r="EV70" s="2105"/>
      <c r="EW70" s="2105"/>
      <c r="EX70" s="2105"/>
      <c r="EY70" s="2105"/>
      <c r="EZ70" s="2105"/>
      <c r="FA70" s="2105"/>
      <c r="FB70" s="2105"/>
      <c r="FC70" s="2105"/>
      <c r="FD70" s="2085"/>
      <c r="FE70" s="2107"/>
    </row>
    <row r="71" spans="1:161" s="1983" customFormat="1" ht="24" customHeight="1" x14ac:dyDescent="0.2">
      <c r="A71" s="2018"/>
      <c r="B71" s="2070" t="s">
        <v>689</v>
      </c>
      <c r="C71" s="2070"/>
      <c r="D71" s="2070"/>
      <c r="E71" s="2070"/>
      <c r="F71" s="2070"/>
      <c r="G71" s="2070"/>
      <c r="H71" s="2070"/>
      <c r="I71" s="2070"/>
      <c r="J71" s="2070"/>
      <c r="K71" s="2070"/>
      <c r="L71" s="2070"/>
      <c r="M71" s="2070"/>
      <c r="N71" s="2070"/>
      <c r="O71" s="2070"/>
      <c r="P71" s="2070"/>
      <c r="Q71" s="2070"/>
      <c r="R71" s="2070"/>
      <c r="S71" s="2070"/>
      <c r="T71" s="2070"/>
      <c r="U71" s="2070"/>
      <c r="V71" s="2070"/>
      <c r="W71" s="2070"/>
      <c r="X71" s="2070"/>
      <c r="Y71" s="2070"/>
      <c r="Z71" s="2070"/>
      <c r="AA71" s="2070"/>
      <c r="AB71" s="2070"/>
      <c r="AC71" s="2070"/>
      <c r="AD71" s="2070"/>
      <c r="AE71" s="2070"/>
      <c r="AF71" s="2070"/>
      <c r="AG71" s="2070"/>
      <c r="AH71" s="2070"/>
      <c r="AI71" s="2070"/>
      <c r="AJ71" s="2070"/>
      <c r="AK71" s="2070"/>
      <c r="AL71" s="2070"/>
      <c r="AM71" s="2070"/>
      <c r="AN71" s="2070"/>
      <c r="AO71" s="2070"/>
      <c r="AP71" s="2070"/>
      <c r="AQ71" s="2071" t="s">
        <v>716</v>
      </c>
      <c r="AR71" s="2072"/>
      <c r="AS71" s="2072"/>
      <c r="AT71" s="2072"/>
      <c r="AU71" s="2072"/>
      <c r="AV71" s="2072"/>
      <c r="AW71" s="2073"/>
      <c r="AX71" s="2051" t="s">
        <v>14</v>
      </c>
      <c r="AY71" s="2052"/>
      <c r="AZ71" s="2052"/>
      <c r="BA71" s="2052"/>
      <c r="BB71" s="2052"/>
      <c r="BC71" s="2052"/>
      <c r="BD71" s="2052"/>
      <c r="BE71" s="2052"/>
      <c r="BF71" s="2052"/>
      <c r="BG71" s="2052"/>
      <c r="BH71" s="2052"/>
      <c r="BI71" s="2052"/>
      <c r="BJ71" s="2052"/>
      <c r="BK71" s="2052"/>
      <c r="BL71" s="2052"/>
      <c r="BM71" s="2052"/>
      <c r="BN71" s="2052"/>
      <c r="BO71" s="2052"/>
      <c r="BP71" s="2053"/>
      <c r="BQ71" s="2052" t="s">
        <v>14</v>
      </c>
      <c r="BR71" s="2052"/>
      <c r="BS71" s="2052"/>
      <c r="BT71" s="2052"/>
      <c r="BU71" s="2052"/>
      <c r="BV71" s="2052"/>
      <c r="BW71" s="2052"/>
      <c r="BX71" s="2052"/>
      <c r="BY71" s="2052"/>
      <c r="BZ71" s="2052"/>
      <c r="CA71" s="2052"/>
      <c r="CB71" s="2052"/>
      <c r="CC71" s="2052"/>
      <c r="CD71" s="2052"/>
      <c r="CE71" s="2052"/>
      <c r="CF71" s="2052"/>
      <c r="CG71" s="2052"/>
      <c r="CH71" s="2052"/>
      <c r="CI71" s="2052"/>
      <c r="CJ71" s="2103"/>
      <c r="CK71" s="2104"/>
      <c r="CL71" s="2105"/>
      <c r="CM71" s="2105"/>
      <c r="CN71" s="2105"/>
      <c r="CO71" s="2105"/>
      <c r="CP71" s="2105"/>
      <c r="CQ71" s="2105"/>
      <c r="CR71" s="2105"/>
      <c r="CS71" s="2105"/>
      <c r="CT71" s="2105"/>
      <c r="CU71" s="2105"/>
      <c r="CV71" s="2105"/>
      <c r="CW71" s="2105"/>
      <c r="CX71" s="2105"/>
      <c r="CY71" s="2105"/>
      <c r="CZ71" s="2085"/>
      <c r="DA71" s="2106"/>
      <c r="DB71" s="2052" t="s">
        <v>14</v>
      </c>
      <c r="DC71" s="2052"/>
      <c r="DD71" s="2052"/>
      <c r="DE71" s="2052"/>
      <c r="DF71" s="2052"/>
      <c r="DG71" s="2052"/>
      <c r="DH71" s="2052"/>
      <c r="DI71" s="2052"/>
      <c r="DJ71" s="2052"/>
      <c r="DK71" s="2052"/>
      <c r="DL71" s="2052"/>
      <c r="DM71" s="2052"/>
      <c r="DN71" s="2052"/>
      <c r="DO71" s="2052"/>
      <c r="DP71" s="2052"/>
      <c r="DQ71" s="2052"/>
      <c r="DR71" s="2052"/>
      <c r="DS71" s="2052"/>
      <c r="DT71" s="2103"/>
      <c r="DU71" s="2104"/>
      <c r="DV71" s="2105"/>
      <c r="DW71" s="2105"/>
      <c r="DX71" s="2105"/>
      <c r="DY71" s="2105"/>
      <c r="DZ71" s="2105"/>
      <c r="EA71" s="2105"/>
      <c r="EB71" s="2105"/>
      <c r="EC71" s="2105"/>
      <c r="ED71" s="2105"/>
      <c r="EE71" s="2105"/>
      <c r="EF71" s="2105"/>
      <c r="EG71" s="2105"/>
      <c r="EH71" s="2105"/>
      <c r="EI71" s="2105"/>
      <c r="EJ71" s="2105"/>
      <c r="EK71" s="2085"/>
      <c r="EL71" s="2106"/>
      <c r="EM71" s="2103"/>
      <c r="EN71" s="2104"/>
      <c r="EO71" s="2105"/>
      <c r="EP71" s="2105"/>
      <c r="EQ71" s="2105"/>
      <c r="ER71" s="2105"/>
      <c r="ES71" s="2105"/>
      <c r="ET71" s="2105"/>
      <c r="EU71" s="2105"/>
      <c r="EV71" s="2105"/>
      <c r="EW71" s="2105"/>
      <c r="EX71" s="2105"/>
      <c r="EY71" s="2105"/>
      <c r="EZ71" s="2105"/>
      <c r="FA71" s="2105"/>
      <c r="FB71" s="2105"/>
      <c r="FC71" s="2105"/>
      <c r="FD71" s="2085"/>
      <c r="FE71" s="2107"/>
    </row>
    <row r="72" spans="1:161" s="1983" customFormat="1" ht="11.25" x14ac:dyDescent="0.2">
      <c r="A72" s="2074"/>
      <c r="B72" s="2066" t="s">
        <v>691</v>
      </c>
      <c r="C72" s="2066"/>
      <c r="D72" s="2066"/>
      <c r="E72" s="2066"/>
      <c r="F72" s="2066"/>
      <c r="G72" s="2066"/>
      <c r="H72" s="2066"/>
      <c r="I72" s="2066"/>
      <c r="J72" s="2066"/>
      <c r="K72" s="2066"/>
      <c r="L72" s="2066"/>
      <c r="M72" s="2066"/>
      <c r="N72" s="2066"/>
      <c r="O72" s="2066"/>
      <c r="P72" s="2066"/>
      <c r="Q72" s="2066"/>
      <c r="R72" s="2066"/>
      <c r="S72" s="2066"/>
      <c r="T72" s="2066"/>
      <c r="U72" s="2066"/>
      <c r="V72" s="2066"/>
      <c r="W72" s="2066"/>
      <c r="X72" s="2066"/>
      <c r="Y72" s="2066"/>
      <c r="Z72" s="2066"/>
      <c r="AA72" s="2066"/>
      <c r="AB72" s="2066"/>
      <c r="AC72" s="2066"/>
      <c r="AD72" s="2066"/>
      <c r="AE72" s="2066"/>
      <c r="AF72" s="2066"/>
      <c r="AG72" s="2066"/>
      <c r="AH72" s="2066"/>
      <c r="AI72" s="2066"/>
      <c r="AJ72" s="2066"/>
      <c r="AK72" s="2066"/>
      <c r="AL72" s="2066"/>
      <c r="AM72" s="2066"/>
      <c r="AN72" s="2066"/>
      <c r="AO72" s="2066"/>
      <c r="AP72" s="2066"/>
      <c r="AQ72" s="2067" t="s">
        <v>717</v>
      </c>
      <c r="AR72" s="2068"/>
      <c r="AS72" s="2068"/>
      <c r="AT72" s="2068"/>
      <c r="AU72" s="2068"/>
      <c r="AV72" s="2068"/>
      <c r="AW72" s="2069"/>
      <c r="AX72" s="2108"/>
      <c r="AY72" s="2104"/>
      <c r="AZ72" s="2105"/>
      <c r="BA72" s="2105"/>
      <c r="BB72" s="2105"/>
      <c r="BC72" s="2105"/>
      <c r="BD72" s="2105"/>
      <c r="BE72" s="2105"/>
      <c r="BF72" s="2105"/>
      <c r="BG72" s="2105"/>
      <c r="BH72" s="2105"/>
      <c r="BI72" s="2105"/>
      <c r="BJ72" s="2105"/>
      <c r="BK72" s="2105"/>
      <c r="BL72" s="2105"/>
      <c r="BM72" s="2105"/>
      <c r="BN72" s="2105"/>
      <c r="BO72" s="2085"/>
      <c r="BP72" s="2106"/>
      <c r="BQ72" s="2052"/>
      <c r="BR72" s="2052"/>
      <c r="BS72" s="2052"/>
      <c r="BT72" s="2052"/>
      <c r="BU72" s="2052"/>
      <c r="BV72" s="2052"/>
      <c r="BW72" s="2052"/>
      <c r="BX72" s="2052"/>
      <c r="BY72" s="2052"/>
      <c r="BZ72" s="2052"/>
      <c r="CA72" s="2052"/>
      <c r="CB72" s="2052"/>
      <c r="CC72" s="2052"/>
      <c r="CD72" s="2052"/>
      <c r="CE72" s="2052"/>
      <c r="CF72" s="2052"/>
      <c r="CG72" s="2052"/>
      <c r="CH72" s="2052"/>
      <c r="CI72" s="2052"/>
      <c r="CJ72" s="2052"/>
      <c r="CK72" s="2052"/>
      <c r="CL72" s="2052"/>
      <c r="CM72" s="2052"/>
      <c r="CN72" s="2052"/>
      <c r="CO72" s="2052"/>
      <c r="CP72" s="2052"/>
      <c r="CQ72" s="2052"/>
      <c r="CR72" s="2052"/>
      <c r="CS72" s="2052"/>
      <c r="CT72" s="2052"/>
      <c r="CU72" s="2052"/>
      <c r="CV72" s="2052"/>
      <c r="CW72" s="2052"/>
      <c r="CX72" s="2052"/>
      <c r="CY72" s="2052"/>
      <c r="CZ72" s="2052"/>
      <c r="DA72" s="2052"/>
      <c r="DB72" s="2052" t="s">
        <v>14</v>
      </c>
      <c r="DC72" s="2052"/>
      <c r="DD72" s="2052"/>
      <c r="DE72" s="2052"/>
      <c r="DF72" s="2052"/>
      <c r="DG72" s="2052"/>
      <c r="DH72" s="2052"/>
      <c r="DI72" s="2052"/>
      <c r="DJ72" s="2052"/>
      <c r="DK72" s="2052"/>
      <c r="DL72" s="2052"/>
      <c r="DM72" s="2052"/>
      <c r="DN72" s="2052"/>
      <c r="DO72" s="2052"/>
      <c r="DP72" s="2052"/>
      <c r="DQ72" s="2052"/>
      <c r="DR72" s="2052"/>
      <c r="DS72" s="2052"/>
      <c r="DT72" s="2052"/>
      <c r="DU72" s="2052"/>
      <c r="DV72" s="2052"/>
      <c r="DW72" s="2052"/>
      <c r="DX72" s="2052"/>
      <c r="DY72" s="2052"/>
      <c r="DZ72" s="2052"/>
      <c r="EA72" s="2052"/>
      <c r="EB72" s="2052"/>
      <c r="EC72" s="2052"/>
      <c r="ED72" s="2052"/>
      <c r="EE72" s="2052"/>
      <c r="EF72" s="2052"/>
      <c r="EG72" s="2052"/>
      <c r="EH72" s="2052"/>
      <c r="EI72" s="2052"/>
      <c r="EJ72" s="2052"/>
      <c r="EK72" s="2052"/>
      <c r="EL72" s="2052"/>
      <c r="EM72" s="2103"/>
      <c r="EN72" s="2104"/>
      <c r="EO72" s="2105"/>
      <c r="EP72" s="2105"/>
      <c r="EQ72" s="2105"/>
      <c r="ER72" s="2105"/>
      <c r="ES72" s="2105"/>
      <c r="ET72" s="2105"/>
      <c r="EU72" s="2105"/>
      <c r="EV72" s="2105"/>
      <c r="EW72" s="2105"/>
      <c r="EX72" s="2105"/>
      <c r="EY72" s="2105"/>
      <c r="EZ72" s="2105"/>
      <c r="FA72" s="2105"/>
      <c r="FB72" s="2105"/>
      <c r="FC72" s="2105"/>
      <c r="FD72" s="2085"/>
      <c r="FE72" s="2107"/>
    </row>
    <row r="73" spans="1:161" s="1983" customFormat="1" ht="11.25" x14ac:dyDescent="0.2">
      <c r="A73" s="2074"/>
      <c r="B73" s="2066" t="s">
        <v>693</v>
      </c>
      <c r="C73" s="2066"/>
      <c r="D73" s="2066"/>
      <c r="E73" s="2066"/>
      <c r="F73" s="2066"/>
      <c r="G73" s="2066"/>
      <c r="H73" s="2066"/>
      <c r="I73" s="2066"/>
      <c r="J73" s="2066"/>
      <c r="K73" s="2066"/>
      <c r="L73" s="2066"/>
      <c r="M73" s="2066"/>
      <c r="N73" s="2066"/>
      <c r="O73" s="2066"/>
      <c r="P73" s="2066"/>
      <c r="Q73" s="2066"/>
      <c r="R73" s="2066"/>
      <c r="S73" s="2066"/>
      <c r="T73" s="2066"/>
      <c r="U73" s="2066"/>
      <c r="V73" s="2066"/>
      <c r="W73" s="2066"/>
      <c r="X73" s="2066"/>
      <c r="Y73" s="2066"/>
      <c r="Z73" s="2066"/>
      <c r="AA73" s="2066"/>
      <c r="AB73" s="2066"/>
      <c r="AC73" s="2066"/>
      <c r="AD73" s="2066"/>
      <c r="AE73" s="2066"/>
      <c r="AF73" s="2066"/>
      <c r="AG73" s="2066"/>
      <c r="AH73" s="2066"/>
      <c r="AI73" s="2066"/>
      <c r="AJ73" s="2066"/>
      <c r="AK73" s="2066"/>
      <c r="AL73" s="2066"/>
      <c r="AM73" s="2066"/>
      <c r="AN73" s="2066"/>
      <c r="AO73" s="2066"/>
      <c r="AP73" s="2066"/>
      <c r="AQ73" s="2067" t="s">
        <v>718</v>
      </c>
      <c r="AR73" s="2068"/>
      <c r="AS73" s="2068"/>
      <c r="AT73" s="2068"/>
      <c r="AU73" s="2068"/>
      <c r="AV73" s="2068"/>
      <c r="AW73" s="2069"/>
      <c r="AX73" s="2108"/>
      <c r="AY73" s="2104"/>
      <c r="AZ73" s="2105"/>
      <c r="BA73" s="2105"/>
      <c r="BB73" s="2105"/>
      <c r="BC73" s="2105"/>
      <c r="BD73" s="2105"/>
      <c r="BE73" s="2105"/>
      <c r="BF73" s="2105"/>
      <c r="BG73" s="2105"/>
      <c r="BH73" s="2105"/>
      <c r="BI73" s="2105"/>
      <c r="BJ73" s="2105"/>
      <c r="BK73" s="2105"/>
      <c r="BL73" s="2105"/>
      <c r="BM73" s="2105"/>
      <c r="BN73" s="2105"/>
      <c r="BO73" s="2085"/>
      <c r="BP73" s="2106"/>
      <c r="BQ73" s="2052"/>
      <c r="BR73" s="2052"/>
      <c r="BS73" s="2052"/>
      <c r="BT73" s="2052"/>
      <c r="BU73" s="2052"/>
      <c r="BV73" s="2052"/>
      <c r="BW73" s="2052"/>
      <c r="BX73" s="2052"/>
      <c r="BY73" s="2052"/>
      <c r="BZ73" s="2052"/>
      <c r="CA73" s="2052"/>
      <c r="CB73" s="2052"/>
      <c r="CC73" s="2052"/>
      <c r="CD73" s="2052"/>
      <c r="CE73" s="2052"/>
      <c r="CF73" s="2052"/>
      <c r="CG73" s="2052"/>
      <c r="CH73" s="2052"/>
      <c r="CI73" s="2052"/>
      <c r="CJ73" s="2052"/>
      <c r="CK73" s="2052"/>
      <c r="CL73" s="2052"/>
      <c r="CM73" s="2052"/>
      <c r="CN73" s="2052"/>
      <c r="CO73" s="2052"/>
      <c r="CP73" s="2052"/>
      <c r="CQ73" s="2052"/>
      <c r="CR73" s="2052"/>
      <c r="CS73" s="2052"/>
      <c r="CT73" s="2052"/>
      <c r="CU73" s="2052"/>
      <c r="CV73" s="2052"/>
      <c r="CW73" s="2052"/>
      <c r="CX73" s="2052"/>
      <c r="CY73" s="2052"/>
      <c r="CZ73" s="2052"/>
      <c r="DA73" s="2052"/>
      <c r="DB73" s="2052" t="s">
        <v>14</v>
      </c>
      <c r="DC73" s="2052"/>
      <c r="DD73" s="2052"/>
      <c r="DE73" s="2052"/>
      <c r="DF73" s="2052"/>
      <c r="DG73" s="2052"/>
      <c r="DH73" s="2052"/>
      <c r="DI73" s="2052"/>
      <c r="DJ73" s="2052"/>
      <c r="DK73" s="2052"/>
      <c r="DL73" s="2052"/>
      <c r="DM73" s="2052"/>
      <c r="DN73" s="2052"/>
      <c r="DO73" s="2052"/>
      <c r="DP73" s="2052"/>
      <c r="DQ73" s="2052"/>
      <c r="DR73" s="2052"/>
      <c r="DS73" s="2052"/>
      <c r="DT73" s="2052"/>
      <c r="DU73" s="2052"/>
      <c r="DV73" s="2052"/>
      <c r="DW73" s="2052"/>
      <c r="DX73" s="2052"/>
      <c r="DY73" s="2052"/>
      <c r="DZ73" s="2052"/>
      <c r="EA73" s="2052"/>
      <c r="EB73" s="2052"/>
      <c r="EC73" s="2052"/>
      <c r="ED73" s="2052"/>
      <c r="EE73" s="2052"/>
      <c r="EF73" s="2052"/>
      <c r="EG73" s="2052"/>
      <c r="EH73" s="2052"/>
      <c r="EI73" s="2052"/>
      <c r="EJ73" s="2052"/>
      <c r="EK73" s="2052"/>
      <c r="EL73" s="2052"/>
      <c r="EM73" s="2103"/>
      <c r="EN73" s="2104"/>
      <c r="EO73" s="2105"/>
      <c r="EP73" s="2105"/>
      <c r="EQ73" s="2105"/>
      <c r="ER73" s="2105"/>
      <c r="ES73" s="2105"/>
      <c r="ET73" s="2105"/>
      <c r="EU73" s="2105"/>
      <c r="EV73" s="2105"/>
      <c r="EW73" s="2105"/>
      <c r="EX73" s="2105"/>
      <c r="EY73" s="2105"/>
      <c r="EZ73" s="2105"/>
      <c r="FA73" s="2105"/>
      <c r="FB73" s="2105"/>
      <c r="FC73" s="2105"/>
      <c r="FD73" s="2085"/>
      <c r="FE73" s="2107"/>
    </row>
    <row r="74" spans="1:161" s="1983" customFormat="1" ht="11.25" x14ac:dyDescent="0.2">
      <c r="A74" s="2074"/>
      <c r="B74" s="2066" t="s">
        <v>680</v>
      </c>
      <c r="C74" s="2066"/>
      <c r="D74" s="2066"/>
      <c r="E74" s="2066"/>
      <c r="F74" s="2066"/>
      <c r="G74" s="2066"/>
      <c r="H74" s="2066"/>
      <c r="I74" s="2066"/>
      <c r="J74" s="2066"/>
      <c r="K74" s="2066"/>
      <c r="L74" s="2066"/>
      <c r="M74" s="2066"/>
      <c r="N74" s="2066"/>
      <c r="O74" s="2066"/>
      <c r="P74" s="2066"/>
      <c r="Q74" s="2066"/>
      <c r="R74" s="2066"/>
      <c r="S74" s="2066"/>
      <c r="T74" s="2066"/>
      <c r="U74" s="2066"/>
      <c r="V74" s="2066"/>
      <c r="W74" s="2066"/>
      <c r="X74" s="2066"/>
      <c r="Y74" s="2066"/>
      <c r="Z74" s="2066"/>
      <c r="AA74" s="2066"/>
      <c r="AB74" s="2066"/>
      <c r="AC74" s="2066"/>
      <c r="AD74" s="2066"/>
      <c r="AE74" s="2066"/>
      <c r="AF74" s="2066"/>
      <c r="AG74" s="2066"/>
      <c r="AH74" s="2066"/>
      <c r="AI74" s="2066"/>
      <c r="AJ74" s="2066"/>
      <c r="AK74" s="2066"/>
      <c r="AL74" s="2066"/>
      <c r="AM74" s="2066"/>
      <c r="AN74" s="2066"/>
      <c r="AO74" s="2066"/>
      <c r="AP74" s="2066"/>
      <c r="AQ74" s="2067" t="s">
        <v>719</v>
      </c>
      <c r="AR74" s="2068"/>
      <c r="AS74" s="2068"/>
      <c r="AT74" s="2068"/>
      <c r="AU74" s="2068"/>
      <c r="AV74" s="2068"/>
      <c r="AW74" s="2069"/>
      <c r="AX74" s="2051"/>
      <c r="AY74" s="2052"/>
      <c r="AZ74" s="2052"/>
      <c r="BA74" s="2052"/>
      <c r="BB74" s="2052"/>
      <c r="BC74" s="2052"/>
      <c r="BD74" s="2052"/>
      <c r="BE74" s="2052"/>
      <c r="BF74" s="2052"/>
      <c r="BG74" s="2052"/>
      <c r="BH74" s="2052"/>
      <c r="BI74" s="2052"/>
      <c r="BJ74" s="2052"/>
      <c r="BK74" s="2052"/>
      <c r="BL74" s="2052"/>
      <c r="BM74" s="2052"/>
      <c r="BN74" s="2052"/>
      <c r="BO74" s="2052"/>
      <c r="BP74" s="2053"/>
      <c r="BQ74" s="2052"/>
      <c r="BR74" s="2052"/>
      <c r="BS74" s="2052"/>
      <c r="BT74" s="2052"/>
      <c r="BU74" s="2052"/>
      <c r="BV74" s="2052"/>
      <c r="BW74" s="2052"/>
      <c r="BX74" s="2052"/>
      <c r="BY74" s="2052"/>
      <c r="BZ74" s="2052"/>
      <c r="CA74" s="2052"/>
      <c r="CB74" s="2052"/>
      <c r="CC74" s="2052"/>
      <c r="CD74" s="2052"/>
      <c r="CE74" s="2052"/>
      <c r="CF74" s="2052"/>
      <c r="CG74" s="2052"/>
      <c r="CH74" s="2052"/>
      <c r="CI74" s="2052"/>
      <c r="CJ74" s="2052">
        <v>36947</v>
      </c>
      <c r="CK74" s="2052"/>
      <c r="CL74" s="2052"/>
      <c r="CM74" s="2052"/>
      <c r="CN74" s="2052"/>
      <c r="CO74" s="2052"/>
      <c r="CP74" s="2052"/>
      <c r="CQ74" s="2052"/>
      <c r="CR74" s="2052"/>
      <c r="CS74" s="2052"/>
      <c r="CT74" s="2052"/>
      <c r="CU74" s="2052"/>
      <c r="CV74" s="2052"/>
      <c r="CW74" s="2052"/>
      <c r="CX74" s="2052"/>
      <c r="CY74" s="2052"/>
      <c r="CZ74" s="2052"/>
      <c r="DA74" s="2052"/>
      <c r="DB74" s="2052"/>
      <c r="DC74" s="2052"/>
      <c r="DD74" s="2052"/>
      <c r="DE74" s="2052"/>
      <c r="DF74" s="2052"/>
      <c r="DG74" s="2052"/>
      <c r="DH74" s="2052"/>
      <c r="DI74" s="2052"/>
      <c r="DJ74" s="2052"/>
      <c r="DK74" s="2052"/>
      <c r="DL74" s="2052"/>
      <c r="DM74" s="2052"/>
      <c r="DN74" s="2052"/>
      <c r="DO74" s="2052"/>
      <c r="DP74" s="2052"/>
      <c r="DQ74" s="2052"/>
      <c r="DR74" s="2052"/>
      <c r="DS74" s="2052"/>
      <c r="DT74" s="2052">
        <v>7549</v>
      </c>
      <c r="DU74" s="2052"/>
      <c r="DV74" s="2052"/>
      <c r="DW74" s="2052"/>
      <c r="DX74" s="2052"/>
      <c r="DY74" s="2052"/>
      <c r="DZ74" s="2052"/>
      <c r="EA74" s="2052"/>
      <c r="EB74" s="2052"/>
      <c r="EC74" s="2052"/>
      <c r="ED74" s="2052"/>
      <c r="EE74" s="2052"/>
      <c r="EF74" s="2052"/>
      <c r="EG74" s="2052"/>
      <c r="EH74" s="2052"/>
      <c r="EI74" s="2052"/>
      <c r="EJ74" s="2052"/>
      <c r="EK74" s="2052"/>
      <c r="EL74" s="2052"/>
      <c r="EM74" s="2103"/>
      <c r="EN74" s="2104"/>
      <c r="EO74" s="2105">
        <v>44496</v>
      </c>
      <c r="EP74" s="2105"/>
      <c r="EQ74" s="2105"/>
      <c r="ER74" s="2105"/>
      <c r="ES74" s="2105"/>
      <c r="ET74" s="2105"/>
      <c r="EU74" s="2105"/>
      <c r="EV74" s="2105"/>
      <c r="EW74" s="2105"/>
      <c r="EX74" s="2105"/>
      <c r="EY74" s="2105"/>
      <c r="EZ74" s="2105"/>
      <c r="FA74" s="2105"/>
      <c r="FB74" s="2105"/>
      <c r="FC74" s="2105"/>
      <c r="FD74" s="2085"/>
      <c r="FE74" s="2107"/>
    </row>
    <row r="75" spans="1:161" s="1983" customFormat="1" ht="11.25" x14ac:dyDescent="0.2">
      <c r="A75" s="2074"/>
      <c r="B75" s="2066" t="s">
        <v>696</v>
      </c>
      <c r="C75" s="2066"/>
      <c r="D75" s="2066"/>
      <c r="E75" s="2066"/>
      <c r="F75" s="2066"/>
      <c r="G75" s="2066"/>
      <c r="H75" s="2066"/>
      <c r="I75" s="2066"/>
      <c r="J75" s="2066"/>
      <c r="K75" s="2066"/>
      <c r="L75" s="2066"/>
      <c r="M75" s="2066"/>
      <c r="N75" s="2066"/>
      <c r="O75" s="2066"/>
      <c r="P75" s="2066"/>
      <c r="Q75" s="2066"/>
      <c r="R75" s="2066"/>
      <c r="S75" s="2066"/>
      <c r="T75" s="2066"/>
      <c r="U75" s="2066"/>
      <c r="V75" s="2066"/>
      <c r="W75" s="2066"/>
      <c r="X75" s="2066"/>
      <c r="Y75" s="2066"/>
      <c r="Z75" s="2066"/>
      <c r="AA75" s="2066"/>
      <c r="AB75" s="2066"/>
      <c r="AC75" s="2066"/>
      <c r="AD75" s="2066"/>
      <c r="AE75" s="2066"/>
      <c r="AF75" s="2066"/>
      <c r="AG75" s="2066"/>
      <c r="AH75" s="2066"/>
      <c r="AI75" s="2066"/>
      <c r="AJ75" s="2066"/>
      <c r="AK75" s="2066"/>
      <c r="AL75" s="2066"/>
      <c r="AM75" s="2066"/>
      <c r="AN75" s="2066"/>
      <c r="AO75" s="2066"/>
      <c r="AP75" s="2066"/>
      <c r="AQ75" s="2067" t="s">
        <v>720</v>
      </c>
      <c r="AR75" s="2068"/>
      <c r="AS75" s="2068"/>
      <c r="AT75" s="2068"/>
      <c r="AU75" s="2068"/>
      <c r="AV75" s="2068"/>
      <c r="AW75" s="2069"/>
      <c r="AX75" s="2051" t="s">
        <v>14</v>
      </c>
      <c r="AY75" s="2052"/>
      <c r="AZ75" s="2052"/>
      <c r="BA75" s="2052"/>
      <c r="BB75" s="2052"/>
      <c r="BC75" s="2052"/>
      <c r="BD75" s="2052"/>
      <c r="BE75" s="2052"/>
      <c r="BF75" s="2052"/>
      <c r="BG75" s="2052"/>
      <c r="BH75" s="2052"/>
      <c r="BI75" s="2052"/>
      <c r="BJ75" s="2052"/>
      <c r="BK75" s="2052"/>
      <c r="BL75" s="2052"/>
      <c r="BM75" s="2052"/>
      <c r="BN75" s="2052"/>
      <c r="BO75" s="2052"/>
      <c r="BP75" s="2053"/>
      <c r="BQ75" s="2052" t="s">
        <v>14</v>
      </c>
      <c r="BR75" s="2052"/>
      <c r="BS75" s="2052"/>
      <c r="BT75" s="2052"/>
      <c r="BU75" s="2052"/>
      <c r="BV75" s="2052"/>
      <c r="BW75" s="2052"/>
      <c r="BX75" s="2052"/>
      <c r="BY75" s="2052"/>
      <c r="BZ75" s="2052"/>
      <c r="CA75" s="2052"/>
      <c r="CB75" s="2052"/>
      <c r="CC75" s="2052"/>
      <c r="CD75" s="2052"/>
      <c r="CE75" s="2052"/>
      <c r="CF75" s="2052"/>
      <c r="CG75" s="2052"/>
      <c r="CH75" s="2052"/>
      <c r="CI75" s="2052"/>
      <c r="CJ75" s="2052" t="s">
        <v>14</v>
      </c>
      <c r="CK75" s="2052"/>
      <c r="CL75" s="2052"/>
      <c r="CM75" s="2052"/>
      <c r="CN75" s="2052"/>
      <c r="CO75" s="2052"/>
      <c r="CP75" s="2052"/>
      <c r="CQ75" s="2052"/>
      <c r="CR75" s="2052"/>
      <c r="CS75" s="2052"/>
      <c r="CT75" s="2052"/>
      <c r="CU75" s="2052"/>
      <c r="CV75" s="2052"/>
      <c r="CW75" s="2052"/>
      <c r="CX75" s="2052"/>
      <c r="CY75" s="2052"/>
      <c r="CZ75" s="2052"/>
      <c r="DA75" s="2052"/>
      <c r="DB75" s="2052" t="s">
        <v>14</v>
      </c>
      <c r="DC75" s="2052"/>
      <c r="DD75" s="2052"/>
      <c r="DE75" s="2052"/>
      <c r="DF75" s="2052"/>
      <c r="DG75" s="2052"/>
      <c r="DH75" s="2052"/>
      <c r="DI75" s="2052"/>
      <c r="DJ75" s="2052"/>
      <c r="DK75" s="2052"/>
      <c r="DL75" s="2052"/>
      <c r="DM75" s="2052"/>
      <c r="DN75" s="2052"/>
      <c r="DO75" s="2052"/>
      <c r="DP75" s="2052"/>
      <c r="DQ75" s="2052"/>
      <c r="DR75" s="2052"/>
      <c r="DS75" s="2052"/>
      <c r="DT75" s="2103"/>
      <c r="DU75" s="2104"/>
      <c r="DV75" s="2105"/>
      <c r="DW75" s="2105"/>
      <c r="DX75" s="2105"/>
      <c r="DY75" s="2105"/>
      <c r="DZ75" s="2105"/>
      <c r="EA75" s="2105"/>
      <c r="EB75" s="2105"/>
      <c r="EC75" s="2105"/>
      <c r="ED75" s="2105"/>
      <c r="EE75" s="2105"/>
      <c r="EF75" s="2105"/>
      <c r="EG75" s="2105"/>
      <c r="EH75" s="2105"/>
      <c r="EI75" s="2105"/>
      <c r="EJ75" s="2105"/>
      <c r="EK75" s="2085"/>
      <c r="EL75" s="2106"/>
      <c r="EM75" s="2103"/>
      <c r="EN75" s="2104"/>
      <c r="EO75" s="2105"/>
      <c r="EP75" s="2105"/>
      <c r="EQ75" s="2105"/>
      <c r="ER75" s="2105"/>
      <c r="ES75" s="2105"/>
      <c r="ET75" s="2105"/>
      <c r="EU75" s="2105"/>
      <c r="EV75" s="2105"/>
      <c r="EW75" s="2105"/>
      <c r="EX75" s="2105"/>
      <c r="EY75" s="2105"/>
      <c r="EZ75" s="2105"/>
      <c r="FA75" s="2105"/>
      <c r="FB75" s="2105"/>
      <c r="FC75" s="2105"/>
      <c r="FD75" s="2085"/>
      <c r="FE75" s="2107"/>
    </row>
    <row r="76" spans="1:161" s="1983" customFormat="1" ht="11.25" x14ac:dyDescent="0.2">
      <c r="A76" s="2074"/>
      <c r="B76" s="2085" t="s">
        <v>721</v>
      </c>
      <c r="C76" s="2085"/>
      <c r="D76" s="2085"/>
      <c r="E76" s="2085"/>
      <c r="F76" s="2085"/>
      <c r="G76" s="2085"/>
      <c r="H76" s="2085"/>
      <c r="I76" s="2085"/>
      <c r="J76" s="2085"/>
      <c r="K76" s="2085"/>
      <c r="L76" s="2085"/>
      <c r="M76" s="2085"/>
      <c r="N76" s="2085"/>
      <c r="O76" s="2085"/>
      <c r="P76" s="2085"/>
      <c r="Q76" s="2085"/>
      <c r="R76" s="2085"/>
      <c r="S76" s="2085"/>
      <c r="T76" s="2085"/>
      <c r="U76" s="2085"/>
      <c r="V76" s="2085"/>
      <c r="W76" s="2085"/>
      <c r="X76" s="2085"/>
      <c r="Y76" s="2085"/>
      <c r="Z76" s="2085"/>
      <c r="AA76" s="2085"/>
      <c r="AB76" s="2085"/>
      <c r="AC76" s="2085"/>
      <c r="AD76" s="2085"/>
      <c r="AE76" s="2085"/>
      <c r="AF76" s="2085"/>
      <c r="AG76" s="2085"/>
      <c r="AH76" s="2085"/>
      <c r="AI76" s="2085"/>
      <c r="AJ76" s="2085"/>
      <c r="AK76" s="2085"/>
      <c r="AL76" s="2085"/>
      <c r="AM76" s="2085"/>
      <c r="AN76" s="2085"/>
      <c r="AO76" s="2085"/>
      <c r="AP76" s="2085"/>
      <c r="AQ76" s="2067" t="s">
        <v>722</v>
      </c>
      <c r="AR76" s="2068"/>
      <c r="AS76" s="2068"/>
      <c r="AT76" s="2068"/>
      <c r="AU76" s="2068"/>
      <c r="AV76" s="2068"/>
      <c r="AW76" s="2069"/>
      <c r="AX76" s="2051" t="s">
        <v>14</v>
      </c>
      <c r="AY76" s="2052"/>
      <c r="AZ76" s="2052"/>
      <c r="BA76" s="2052"/>
      <c r="BB76" s="2052"/>
      <c r="BC76" s="2052"/>
      <c r="BD76" s="2052"/>
      <c r="BE76" s="2052"/>
      <c r="BF76" s="2052"/>
      <c r="BG76" s="2052"/>
      <c r="BH76" s="2052"/>
      <c r="BI76" s="2052"/>
      <c r="BJ76" s="2052"/>
      <c r="BK76" s="2052"/>
      <c r="BL76" s="2052"/>
      <c r="BM76" s="2052"/>
      <c r="BN76" s="2052"/>
      <c r="BO76" s="2052"/>
      <c r="BP76" s="2053"/>
      <c r="BQ76" s="2052" t="s">
        <v>14</v>
      </c>
      <c r="BR76" s="2052"/>
      <c r="BS76" s="2052"/>
      <c r="BT76" s="2052"/>
      <c r="BU76" s="2052"/>
      <c r="BV76" s="2052"/>
      <c r="BW76" s="2052"/>
      <c r="BX76" s="2052"/>
      <c r="BY76" s="2052"/>
      <c r="BZ76" s="2052"/>
      <c r="CA76" s="2052"/>
      <c r="CB76" s="2052"/>
      <c r="CC76" s="2052"/>
      <c r="CD76" s="2052"/>
      <c r="CE76" s="2052"/>
      <c r="CF76" s="2052"/>
      <c r="CG76" s="2052"/>
      <c r="CH76" s="2052"/>
      <c r="CI76" s="2052"/>
      <c r="CJ76" s="2052"/>
      <c r="CK76" s="2052"/>
      <c r="CL76" s="2052"/>
      <c r="CM76" s="2052"/>
      <c r="CN76" s="2052"/>
      <c r="CO76" s="2052"/>
      <c r="CP76" s="2052"/>
      <c r="CQ76" s="2052"/>
      <c r="CR76" s="2052"/>
      <c r="CS76" s="2052"/>
      <c r="CT76" s="2052"/>
      <c r="CU76" s="2052"/>
      <c r="CV76" s="2052"/>
      <c r="CW76" s="2052"/>
      <c r="CX76" s="2052"/>
      <c r="CY76" s="2052"/>
      <c r="CZ76" s="2052"/>
      <c r="DA76" s="2052"/>
      <c r="DB76" s="2052"/>
      <c r="DC76" s="2052"/>
      <c r="DD76" s="2052"/>
      <c r="DE76" s="2052"/>
      <c r="DF76" s="2052"/>
      <c r="DG76" s="2052"/>
      <c r="DH76" s="2052"/>
      <c r="DI76" s="2052"/>
      <c r="DJ76" s="2052"/>
      <c r="DK76" s="2052"/>
      <c r="DL76" s="2052"/>
      <c r="DM76" s="2052"/>
      <c r="DN76" s="2052"/>
      <c r="DO76" s="2052"/>
      <c r="DP76" s="2052"/>
      <c r="DQ76" s="2052"/>
      <c r="DR76" s="2052"/>
      <c r="DS76" s="2052"/>
      <c r="DT76" s="2052"/>
      <c r="DU76" s="2052"/>
      <c r="DV76" s="2052"/>
      <c r="DW76" s="2052"/>
      <c r="DX76" s="2052"/>
      <c r="DY76" s="2052"/>
      <c r="DZ76" s="2052"/>
      <c r="EA76" s="2052"/>
      <c r="EB76" s="2052"/>
      <c r="EC76" s="2052"/>
      <c r="ED76" s="2052"/>
      <c r="EE76" s="2052"/>
      <c r="EF76" s="2052"/>
      <c r="EG76" s="2052"/>
      <c r="EH76" s="2052"/>
      <c r="EI76" s="2052"/>
      <c r="EJ76" s="2052"/>
      <c r="EK76" s="2052"/>
      <c r="EL76" s="2052"/>
      <c r="EM76" s="2052" t="s">
        <v>14</v>
      </c>
      <c r="EN76" s="2052"/>
      <c r="EO76" s="2052"/>
      <c r="EP76" s="2052"/>
      <c r="EQ76" s="2052"/>
      <c r="ER76" s="2052"/>
      <c r="ES76" s="2052"/>
      <c r="ET76" s="2052"/>
      <c r="EU76" s="2052"/>
      <c r="EV76" s="2052"/>
      <c r="EW76" s="2052"/>
      <c r="EX76" s="2052"/>
      <c r="EY76" s="2052"/>
      <c r="EZ76" s="2052"/>
      <c r="FA76" s="2052"/>
      <c r="FB76" s="2052"/>
      <c r="FC76" s="2052"/>
      <c r="FD76" s="2052"/>
      <c r="FE76" s="2054"/>
    </row>
    <row r="77" spans="1:161" s="1983" customFormat="1" ht="11.25" x14ac:dyDescent="0.2">
      <c r="A77" s="2074"/>
      <c r="B77" s="2085" t="s">
        <v>701</v>
      </c>
      <c r="C77" s="2085"/>
      <c r="D77" s="2085"/>
      <c r="E77" s="2085"/>
      <c r="F77" s="2085"/>
      <c r="G77" s="2085"/>
      <c r="H77" s="2085"/>
      <c r="I77" s="2085"/>
      <c r="J77" s="2085"/>
      <c r="K77" s="2085"/>
      <c r="L77" s="2085"/>
      <c r="M77" s="2085"/>
      <c r="N77" s="2085"/>
      <c r="O77" s="2085"/>
      <c r="P77" s="2085"/>
      <c r="Q77" s="2085"/>
      <c r="R77" s="2085"/>
      <c r="S77" s="2085"/>
      <c r="T77" s="2085"/>
      <c r="U77" s="2085"/>
      <c r="V77" s="2085"/>
      <c r="W77" s="2085"/>
      <c r="X77" s="2085"/>
      <c r="Y77" s="2085"/>
      <c r="Z77" s="2085"/>
      <c r="AA77" s="2085"/>
      <c r="AB77" s="2085"/>
      <c r="AC77" s="2085"/>
      <c r="AD77" s="2085"/>
      <c r="AE77" s="2085"/>
      <c r="AF77" s="2085"/>
      <c r="AG77" s="2085"/>
      <c r="AH77" s="2085"/>
      <c r="AI77" s="2085"/>
      <c r="AJ77" s="2085"/>
      <c r="AK77" s="2085"/>
      <c r="AL77" s="2085"/>
      <c r="AM77" s="2085"/>
      <c r="AN77" s="2085"/>
      <c r="AO77" s="2085"/>
      <c r="AP77" s="2085"/>
      <c r="AQ77" s="2067" t="s">
        <v>723</v>
      </c>
      <c r="AR77" s="2068"/>
      <c r="AS77" s="2068"/>
      <c r="AT77" s="2068"/>
      <c r="AU77" s="2068"/>
      <c r="AV77" s="2068"/>
      <c r="AW77" s="2069"/>
      <c r="AX77" s="2051" t="s">
        <v>14</v>
      </c>
      <c r="AY77" s="2052"/>
      <c r="AZ77" s="2052"/>
      <c r="BA77" s="2052"/>
      <c r="BB77" s="2052"/>
      <c r="BC77" s="2052"/>
      <c r="BD77" s="2052"/>
      <c r="BE77" s="2052"/>
      <c r="BF77" s="2052"/>
      <c r="BG77" s="2052"/>
      <c r="BH77" s="2052"/>
      <c r="BI77" s="2052"/>
      <c r="BJ77" s="2052"/>
      <c r="BK77" s="2052"/>
      <c r="BL77" s="2052"/>
      <c r="BM77" s="2052"/>
      <c r="BN77" s="2052"/>
      <c r="BO77" s="2052"/>
      <c r="BP77" s="2053"/>
      <c r="BQ77" s="2052" t="s">
        <v>14</v>
      </c>
      <c r="BR77" s="2052"/>
      <c r="BS77" s="2052"/>
      <c r="BT77" s="2052"/>
      <c r="BU77" s="2052"/>
      <c r="BV77" s="2052"/>
      <c r="BW77" s="2052"/>
      <c r="BX77" s="2052"/>
      <c r="BY77" s="2052"/>
      <c r="BZ77" s="2052"/>
      <c r="CA77" s="2052"/>
      <c r="CB77" s="2052"/>
      <c r="CC77" s="2052"/>
      <c r="CD77" s="2052"/>
      <c r="CE77" s="2052"/>
      <c r="CF77" s="2052"/>
      <c r="CG77" s="2052"/>
      <c r="CH77" s="2052"/>
      <c r="CI77" s="2052"/>
      <c r="CJ77" s="2052" t="s">
        <v>14</v>
      </c>
      <c r="CK77" s="2052"/>
      <c r="CL77" s="2052"/>
      <c r="CM77" s="2052"/>
      <c r="CN77" s="2052"/>
      <c r="CO77" s="2052"/>
      <c r="CP77" s="2052"/>
      <c r="CQ77" s="2052"/>
      <c r="CR77" s="2052"/>
      <c r="CS77" s="2052"/>
      <c r="CT77" s="2052"/>
      <c r="CU77" s="2052"/>
      <c r="CV77" s="2052"/>
      <c r="CW77" s="2052"/>
      <c r="CX77" s="2052"/>
      <c r="CY77" s="2052"/>
      <c r="CZ77" s="2052"/>
      <c r="DA77" s="2052"/>
      <c r="DB77" s="2052"/>
      <c r="DC77" s="2052"/>
      <c r="DD77" s="2052"/>
      <c r="DE77" s="2052"/>
      <c r="DF77" s="2052"/>
      <c r="DG77" s="2052"/>
      <c r="DH77" s="2052"/>
      <c r="DI77" s="2052"/>
      <c r="DJ77" s="2052"/>
      <c r="DK77" s="2052"/>
      <c r="DL77" s="2052"/>
      <c r="DM77" s="2052"/>
      <c r="DN77" s="2052"/>
      <c r="DO77" s="2052"/>
      <c r="DP77" s="2052"/>
      <c r="DQ77" s="2052"/>
      <c r="DR77" s="2052"/>
      <c r="DS77" s="2052"/>
      <c r="DT77" s="2052"/>
      <c r="DU77" s="2052"/>
      <c r="DV77" s="2052"/>
      <c r="DW77" s="2052"/>
      <c r="DX77" s="2052"/>
      <c r="DY77" s="2052"/>
      <c r="DZ77" s="2052"/>
      <c r="EA77" s="2052"/>
      <c r="EB77" s="2052"/>
      <c r="EC77" s="2052"/>
      <c r="ED77" s="2052"/>
      <c r="EE77" s="2052"/>
      <c r="EF77" s="2052"/>
      <c r="EG77" s="2052"/>
      <c r="EH77" s="2052"/>
      <c r="EI77" s="2052"/>
      <c r="EJ77" s="2052"/>
      <c r="EK77" s="2052"/>
      <c r="EL77" s="2052"/>
      <c r="EM77" s="2052" t="s">
        <v>14</v>
      </c>
      <c r="EN77" s="2052"/>
      <c r="EO77" s="2052"/>
      <c r="EP77" s="2052"/>
      <c r="EQ77" s="2052"/>
      <c r="ER77" s="2052"/>
      <c r="ES77" s="2052"/>
      <c r="ET77" s="2052"/>
      <c r="EU77" s="2052"/>
      <c r="EV77" s="2052"/>
      <c r="EW77" s="2052"/>
      <c r="EX77" s="2052"/>
      <c r="EY77" s="2052"/>
      <c r="EZ77" s="2052"/>
      <c r="FA77" s="2052"/>
      <c r="FB77" s="2052"/>
      <c r="FC77" s="2052"/>
      <c r="FD77" s="2052"/>
      <c r="FE77" s="2054"/>
    </row>
    <row r="78" spans="1:161" s="1983" customFormat="1" ht="12.95" customHeight="1" x14ac:dyDescent="0.2">
      <c r="A78" s="1997"/>
      <c r="B78" s="1998" t="s">
        <v>665</v>
      </c>
      <c r="C78" s="1998"/>
      <c r="D78" s="1998"/>
      <c r="E78" s="1998"/>
      <c r="F78" s="1998"/>
      <c r="G78" s="1998"/>
      <c r="H78" s="1998"/>
      <c r="I78" s="1998"/>
      <c r="J78" s="1998"/>
      <c r="K78" s="1998"/>
      <c r="L78" s="1998"/>
      <c r="M78" s="1998"/>
      <c r="N78" s="1998"/>
      <c r="O78" s="1998"/>
      <c r="P78" s="1998"/>
      <c r="Q78" s="1998"/>
      <c r="R78" s="1998"/>
      <c r="S78" s="1998"/>
      <c r="T78" s="1998"/>
      <c r="U78" s="1998"/>
      <c r="V78" s="1998"/>
      <c r="W78" s="1998"/>
      <c r="X78" s="1998"/>
      <c r="Y78" s="1998"/>
      <c r="Z78" s="1998"/>
      <c r="AA78" s="1998"/>
      <c r="AB78" s="1998"/>
      <c r="AC78" s="1998"/>
      <c r="AD78" s="1998"/>
      <c r="AE78" s="1998"/>
      <c r="AF78" s="1998"/>
      <c r="AG78" s="1999" t="s">
        <v>303</v>
      </c>
      <c r="AH78" s="1999"/>
      <c r="AI78" s="1999"/>
      <c r="AJ78" s="2000" t="s">
        <v>0</v>
      </c>
      <c r="AM78" s="2000"/>
      <c r="AN78" s="2000"/>
      <c r="AO78" s="2001"/>
      <c r="AP78" s="2002"/>
      <c r="AQ78" s="2043" t="s">
        <v>724</v>
      </c>
      <c r="AR78" s="2044"/>
      <c r="AS78" s="2044"/>
      <c r="AT78" s="2044"/>
      <c r="AU78" s="2044"/>
      <c r="AV78" s="2044"/>
      <c r="AW78" s="2045"/>
      <c r="AX78" s="2006">
        <f>AX56+AX58</f>
        <v>307715</v>
      </c>
      <c r="AY78" s="2007"/>
      <c r="AZ78" s="2007"/>
      <c r="BA78" s="2007"/>
      <c r="BB78" s="2007"/>
      <c r="BC78" s="2007"/>
      <c r="BD78" s="2007"/>
      <c r="BE78" s="2007"/>
      <c r="BF78" s="2007"/>
      <c r="BG78" s="2007"/>
      <c r="BH78" s="2007"/>
      <c r="BI78" s="2007"/>
      <c r="BJ78" s="2007"/>
      <c r="BK78" s="2007"/>
      <c r="BL78" s="2007"/>
      <c r="BM78" s="2007"/>
      <c r="BN78" s="2007"/>
      <c r="BO78" s="2007"/>
      <c r="BP78" s="2008"/>
      <c r="BQ78" s="2009"/>
      <c r="BR78" s="2010"/>
      <c r="BS78" s="2007"/>
      <c r="BT78" s="2007"/>
      <c r="BU78" s="2007"/>
      <c r="BV78" s="2007"/>
      <c r="BW78" s="2007"/>
      <c r="BX78" s="2007"/>
      <c r="BY78" s="2007"/>
      <c r="BZ78" s="2007"/>
      <c r="CA78" s="2007"/>
      <c r="CB78" s="2007"/>
      <c r="CC78" s="2007"/>
      <c r="CD78" s="2007"/>
      <c r="CE78" s="2007"/>
      <c r="CF78" s="2007"/>
      <c r="CG78" s="2007"/>
      <c r="CH78" s="2011"/>
      <c r="CI78" s="2012"/>
      <c r="CJ78" s="2013">
        <v>0</v>
      </c>
      <c r="CK78" s="2007"/>
      <c r="CL78" s="2007"/>
      <c r="CM78" s="2007"/>
      <c r="CN78" s="2007"/>
      <c r="CO78" s="2007"/>
      <c r="CP78" s="2007"/>
      <c r="CQ78" s="2007"/>
      <c r="CR78" s="2007"/>
      <c r="CS78" s="2007"/>
      <c r="CT78" s="2007"/>
      <c r="CU78" s="2007"/>
      <c r="CV78" s="2007"/>
      <c r="CW78" s="2007"/>
      <c r="CX78" s="2007"/>
      <c r="CY78" s="2007"/>
      <c r="CZ78" s="2007"/>
      <c r="DA78" s="2008"/>
      <c r="DB78" s="2013">
        <v>1866</v>
      </c>
      <c r="DC78" s="2007"/>
      <c r="DD78" s="2007"/>
      <c r="DE78" s="2007"/>
      <c r="DF78" s="2007"/>
      <c r="DG78" s="2007"/>
      <c r="DH78" s="2007"/>
      <c r="DI78" s="2007"/>
      <c r="DJ78" s="2007"/>
      <c r="DK78" s="2007"/>
      <c r="DL78" s="2007"/>
      <c r="DM78" s="2007"/>
      <c r="DN78" s="2007"/>
      <c r="DO78" s="2007"/>
      <c r="DP78" s="2007"/>
      <c r="DQ78" s="2007"/>
      <c r="DR78" s="2007"/>
      <c r="DS78" s="2008"/>
      <c r="DT78" s="2014" t="s">
        <v>725</v>
      </c>
      <c r="DU78" s="2007"/>
      <c r="DV78" s="2007"/>
      <c r="DW78" s="2007"/>
      <c r="DX78" s="2007"/>
      <c r="DY78" s="2007"/>
      <c r="DZ78" s="2007"/>
      <c r="EA78" s="2007"/>
      <c r="EB78" s="2007"/>
      <c r="EC78" s="2007"/>
      <c r="ED78" s="2007"/>
      <c r="EE78" s="2007"/>
      <c r="EF78" s="2007"/>
      <c r="EG78" s="2007"/>
      <c r="EH78" s="2007"/>
      <c r="EI78" s="2007"/>
      <c r="EJ78" s="2007"/>
      <c r="EK78" s="2007"/>
      <c r="EL78" s="2008"/>
      <c r="EM78" s="2013">
        <v>476321</v>
      </c>
      <c r="EN78" s="2007"/>
      <c r="EO78" s="2007"/>
      <c r="EP78" s="2007"/>
      <c r="EQ78" s="2007"/>
      <c r="ER78" s="2007"/>
      <c r="ES78" s="2007"/>
      <c r="ET78" s="2007"/>
      <c r="EU78" s="2007"/>
      <c r="EV78" s="2007"/>
      <c r="EW78" s="2007"/>
      <c r="EX78" s="2007"/>
      <c r="EY78" s="2007"/>
      <c r="EZ78" s="2007"/>
      <c r="FA78" s="2007"/>
      <c r="FB78" s="2007"/>
      <c r="FC78" s="2007"/>
      <c r="FD78" s="2007"/>
      <c r="FE78" s="2017"/>
    </row>
    <row r="79" spans="1:161" s="1983" customFormat="1" ht="3" customHeight="1" x14ac:dyDescent="0.2">
      <c r="A79" s="2018"/>
      <c r="B79" s="2019"/>
      <c r="C79" s="2019"/>
      <c r="D79" s="2019"/>
      <c r="E79" s="2019"/>
      <c r="F79" s="2019"/>
      <c r="G79" s="2019"/>
      <c r="H79" s="2019"/>
      <c r="I79" s="2019"/>
      <c r="J79" s="2019"/>
      <c r="K79" s="2019"/>
      <c r="L79" s="2019"/>
      <c r="M79" s="2019"/>
      <c r="N79" s="2019"/>
      <c r="O79" s="2019"/>
      <c r="P79" s="2019"/>
      <c r="Q79" s="2019"/>
      <c r="R79" s="2019"/>
      <c r="S79" s="2019"/>
      <c r="T79" s="2019"/>
      <c r="U79" s="2019"/>
      <c r="V79" s="2019"/>
      <c r="W79" s="2019"/>
      <c r="X79" s="2019"/>
      <c r="Y79" s="2020"/>
      <c r="Z79" s="2021"/>
      <c r="AA79" s="2021"/>
      <c r="AB79" s="2021"/>
      <c r="AC79" s="2020"/>
      <c r="AD79" s="2020"/>
      <c r="AE79" s="2020"/>
      <c r="AF79" s="2020"/>
      <c r="AG79" s="2020"/>
      <c r="AH79" s="2020"/>
      <c r="AI79" s="2019"/>
      <c r="AJ79" s="234"/>
      <c r="AK79" s="234"/>
      <c r="AL79" s="234"/>
      <c r="AM79" s="2022"/>
      <c r="AN79" s="2022"/>
      <c r="AO79" s="2022"/>
      <c r="AP79" s="2019"/>
      <c r="AQ79" s="2023"/>
      <c r="AR79" s="2024"/>
      <c r="AS79" s="2024"/>
      <c r="AT79" s="2024"/>
      <c r="AU79" s="2024"/>
      <c r="AV79" s="2024"/>
      <c r="AW79" s="2025"/>
      <c r="AX79" s="2026"/>
      <c r="AY79" s="2027"/>
      <c r="AZ79" s="2027"/>
      <c r="BA79" s="2027"/>
      <c r="BB79" s="2027"/>
      <c r="BC79" s="2027"/>
      <c r="BD79" s="2027"/>
      <c r="BE79" s="2027"/>
      <c r="BF79" s="2027"/>
      <c r="BG79" s="2027"/>
      <c r="BH79" s="2027"/>
      <c r="BI79" s="2027"/>
      <c r="BJ79" s="2027"/>
      <c r="BK79" s="2027"/>
      <c r="BL79" s="2027"/>
      <c r="BM79" s="2027"/>
      <c r="BN79" s="2027"/>
      <c r="BO79" s="2027"/>
      <c r="BP79" s="2028"/>
      <c r="BQ79" s="2029"/>
      <c r="BR79" s="2030"/>
      <c r="BS79" s="2031"/>
      <c r="BT79" s="2031"/>
      <c r="BU79" s="2031"/>
      <c r="BV79" s="2031"/>
      <c r="BW79" s="2031"/>
      <c r="BX79" s="2031"/>
      <c r="BY79" s="2031"/>
      <c r="BZ79" s="2031"/>
      <c r="CA79" s="2031"/>
      <c r="CB79" s="2031"/>
      <c r="CC79" s="2031"/>
      <c r="CD79" s="2031"/>
      <c r="CE79" s="2031"/>
      <c r="CF79" s="2031"/>
      <c r="CG79" s="2031"/>
      <c r="CH79" s="2032"/>
      <c r="CI79" s="2033"/>
      <c r="CJ79" s="2034"/>
      <c r="CK79" s="2027"/>
      <c r="CL79" s="2027"/>
      <c r="CM79" s="2027"/>
      <c r="CN79" s="2027"/>
      <c r="CO79" s="2027"/>
      <c r="CP79" s="2027"/>
      <c r="CQ79" s="2027"/>
      <c r="CR79" s="2027"/>
      <c r="CS79" s="2027"/>
      <c r="CT79" s="2027"/>
      <c r="CU79" s="2027"/>
      <c r="CV79" s="2027"/>
      <c r="CW79" s="2027"/>
      <c r="CX79" s="2027"/>
      <c r="CY79" s="2027"/>
      <c r="CZ79" s="2027"/>
      <c r="DA79" s="2028"/>
      <c r="DB79" s="2034"/>
      <c r="DC79" s="2027"/>
      <c r="DD79" s="2027"/>
      <c r="DE79" s="2027"/>
      <c r="DF79" s="2027"/>
      <c r="DG79" s="2027"/>
      <c r="DH79" s="2027"/>
      <c r="DI79" s="2027"/>
      <c r="DJ79" s="2027"/>
      <c r="DK79" s="2027"/>
      <c r="DL79" s="2027"/>
      <c r="DM79" s="2027"/>
      <c r="DN79" s="2027"/>
      <c r="DO79" s="2027"/>
      <c r="DP79" s="2027"/>
      <c r="DQ79" s="2027"/>
      <c r="DR79" s="2027"/>
      <c r="DS79" s="2028"/>
      <c r="DT79" s="2034"/>
      <c r="DU79" s="2027"/>
      <c r="DV79" s="2027"/>
      <c r="DW79" s="2027"/>
      <c r="DX79" s="2027"/>
      <c r="DY79" s="2027"/>
      <c r="DZ79" s="2027"/>
      <c r="EA79" s="2027"/>
      <c r="EB79" s="2027"/>
      <c r="EC79" s="2027"/>
      <c r="ED79" s="2027"/>
      <c r="EE79" s="2027"/>
      <c r="EF79" s="2027"/>
      <c r="EG79" s="2027"/>
      <c r="EH79" s="2027"/>
      <c r="EI79" s="2027"/>
      <c r="EJ79" s="2027"/>
      <c r="EK79" s="2027"/>
      <c r="EL79" s="2028"/>
      <c r="EM79" s="2034"/>
      <c r="EN79" s="2027"/>
      <c r="EO79" s="2027"/>
      <c r="EP79" s="2027"/>
      <c r="EQ79" s="2027"/>
      <c r="ER79" s="2027"/>
      <c r="ES79" s="2027"/>
      <c r="ET79" s="2027"/>
      <c r="EU79" s="2027"/>
      <c r="EV79" s="2027"/>
      <c r="EW79" s="2027"/>
      <c r="EX79" s="2027"/>
      <c r="EY79" s="2027"/>
      <c r="EZ79" s="2027"/>
      <c r="FA79" s="2027"/>
      <c r="FB79" s="2027"/>
      <c r="FC79" s="2027"/>
      <c r="FD79" s="2027"/>
      <c r="FE79" s="2038"/>
    </row>
    <row r="80" spans="1:161" s="1983" customFormat="1" ht="12" thickBot="1" x14ac:dyDescent="0.25">
      <c r="A80" s="2018"/>
      <c r="B80" s="2085"/>
      <c r="C80" s="2085"/>
      <c r="D80" s="2085"/>
      <c r="E80" s="2085"/>
      <c r="F80" s="2085"/>
      <c r="G80" s="2085"/>
      <c r="H80" s="2085"/>
      <c r="I80" s="2085"/>
      <c r="J80" s="2085"/>
      <c r="K80" s="2085"/>
      <c r="L80" s="2085"/>
      <c r="M80" s="2085"/>
      <c r="N80" s="2085"/>
      <c r="O80" s="2085"/>
      <c r="P80" s="2085"/>
      <c r="Q80" s="2085"/>
      <c r="R80" s="2085"/>
      <c r="S80" s="2085"/>
      <c r="T80" s="2085"/>
      <c r="U80" s="2085"/>
      <c r="V80" s="2085"/>
      <c r="W80" s="2085"/>
      <c r="X80" s="2085"/>
      <c r="Y80" s="2085"/>
      <c r="Z80" s="2085"/>
      <c r="AA80" s="2085"/>
      <c r="AB80" s="2085"/>
      <c r="AC80" s="2085"/>
      <c r="AD80" s="2085"/>
      <c r="AE80" s="2085"/>
      <c r="AF80" s="2085"/>
      <c r="AG80" s="2085"/>
      <c r="AH80" s="2085"/>
      <c r="AI80" s="2085"/>
      <c r="AJ80" s="2085"/>
      <c r="AK80" s="2085"/>
      <c r="AL80" s="2085"/>
      <c r="AM80" s="2085"/>
      <c r="AN80" s="2085"/>
      <c r="AO80" s="2085"/>
      <c r="AP80" s="2085"/>
      <c r="AQ80" s="2067"/>
      <c r="AR80" s="2068"/>
      <c r="AS80" s="2068"/>
      <c r="AT80" s="2068"/>
      <c r="AU80" s="2068"/>
      <c r="AV80" s="2068"/>
      <c r="AW80" s="2069"/>
      <c r="AX80" s="2075"/>
      <c r="AY80" s="2076"/>
      <c r="AZ80" s="2076"/>
      <c r="BA80" s="2076"/>
      <c r="BB80" s="2076"/>
      <c r="BC80" s="2076"/>
      <c r="BD80" s="2076"/>
      <c r="BE80" s="2076"/>
      <c r="BF80" s="2076"/>
      <c r="BG80" s="2076"/>
      <c r="BH80" s="2076"/>
      <c r="BI80" s="2076"/>
      <c r="BJ80" s="2076"/>
      <c r="BK80" s="2076"/>
      <c r="BL80" s="2076"/>
      <c r="BM80" s="2076"/>
      <c r="BN80" s="2076"/>
      <c r="BO80" s="2076"/>
      <c r="BP80" s="2077"/>
      <c r="BQ80" s="2076"/>
      <c r="BR80" s="2076"/>
      <c r="BS80" s="2076"/>
      <c r="BT80" s="2076"/>
      <c r="BU80" s="2076"/>
      <c r="BV80" s="2076"/>
      <c r="BW80" s="2076"/>
      <c r="BX80" s="2076"/>
      <c r="BY80" s="2076"/>
      <c r="BZ80" s="2076"/>
      <c r="CA80" s="2076"/>
      <c r="CB80" s="2076"/>
      <c r="CC80" s="2076"/>
      <c r="CD80" s="2076"/>
      <c r="CE80" s="2076"/>
      <c r="CF80" s="2076"/>
      <c r="CG80" s="2076"/>
      <c r="CH80" s="2076"/>
      <c r="CI80" s="2076"/>
      <c r="CJ80" s="2076"/>
      <c r="CK80" s="2076"/>
      <c r="CL80" s="2076"/>
      <c r="CM80" s="2076"/>
      <c r="CN80" s="2076"/>
      <c r="CO80" s="2076"/>
      <c r="CP80" s="2076"/>
      <c r="CQ80" s="2076"/>
      <c r="CR80" s="2076"/>
      <c r="CS80" s="2076"/>
      <c r="CT80" s="2076"/>
      <c r="CU80" s="2076"/>
      <c r="CV80" s="2076"/>
      <c r="CW80" s="2076"/>
      <c r="CX80" s="2076"/>
      <c r="CY80" s="2076"/>
      <c r="CZ80" s="2076"/>
      <c r="DA80" s="2076"/>
      <c r="DB80" s="2076"/>
      <c r="DC80" s="2076"/>
      <c r="DD80" s="2076"/>
      <c r="DE80" s="2076"/>
      <c r="DF80" s="2076"/>
      <c r="DG80" s="2076"/>
      <c r="DH80" s="2076"/>
      <c r="DI80" s="2076"/>
      <c r="DJ80" s="2076"/>
      <c r="DK80" s="2076"/>
      <c r="DL80" s="2076"/>
      <c r="DM80" s="2076"/>
      <c r="DN80" s="2076"/>
      <c r="DO80" s="2076"/>
      <c r="DP80" s="2076"/>
      <c r="DQ80" s="2076"/>
      <c r="DR80" s="2076"/>
      <c r="DS80" s="2076"/>
      <c r="DT80" s="2076"/>
      <c r="DU80" s="2076"/>
      <c r="DV80" s="2076"/>
      <c r="DW80" s="2076"/>
      <c r="DX80" s="2076"/>
      <c r="DY80" s="2076"/>
      <c r="DZ80" s="2076"/>
      <c r="EA80" s="2076"/>
      <c r="EB80" s="2076"/>
      <c r="EC80" s="2076"/>
      <c r="ED80" s="2076"/>
      <c r="EE80" s="2076"/>
      <c r="EF80" s="2076"/>
      <c r="EG80" s="2076"/>
      <c r="EH80" s="2076"/>
      <c r="EI80" s="2076"/>
      <c r="EJ80" s="2076"/>
      <c r="EK80" s="2076"/>
      <c r="EL80" s="2076"/>
      <c r="EM80" s="2076"/>
      <c r="EN80" s="2076"/>
      <c r="EO80" s="2076"/>
      <c r="EP80" s="2076"/>
      <c r="EQ80" s="2076"/>
      <c r="ER80" s="2076"/>
      <c r="ES80" s="2076"/>
      <c r="ET80" s="2076"/>
      <c r="EU80" s="2076"/>
      <c r="EV80" s="2076"/>
      <c r="EW80" s="2076"/>
      <c r="EX80" s="2076"/>
      <c r="EY80" s="2076"/>
      <c r="EZ80" s="2076"/>
      <c r="FA80" s="2076"/>
      <c r="FB80" s="2076"/>
      <c r="FC80" s="2076"/>
      <c r="FD80" s="2076"/>
      <c r="FE80" s="2078"/>
    </row>
  </sheetData>
  <mergeCells count="442">
    <mergeCell ref="DT80:EL80"/>
    <mergeCell ref="EM80:FE80"/>
    <mergeCell ref="B80:AP80"/>
    <mergeCell ref="AQ80:AW80"/>
    <mergeCell ref="AX80:BP80"/>
    <mergeCell ref="BQ80:CI80"/>
    <mergeCell ref="CJ80:DA80"/>
    <mergeCell ref="DB80:DS80"/>
    <mergeCell ref="CH78:CI78"/>
    <mergeCell ref="CJ78:DA79"/>
    <mergeCell ref="DB78:DS79"/>
    <mergeCell ref="DT78:EL79"/>
    <mergeCell ref="EM78:FE79"/>
    <mergeCell ref="AQ79:AW79"/>
    <mergeCell ref="B78:AF78"/>
    <mergeCell ref="AG78:AI78"/>
    <mergeCell ref="AQ78:AW78"/>
    <mergeCell ref="AX78:BP79"/>
    <mergeCell ref="BQ78:BR78"/>
    <mergeCell ref="BS78:CG78"/>
    <mergeCell ref="DT76:EL76"/>
    <mergeCell ref="EM76:FE76"/>
    <mergeCell ref="B77:AP77"/>
    <mergeCell ref="AQ77:AW77"/>
    <mergeCell ref="AX77:BP77"/>
    <mergeCell ref="BQ77:CI77"/>
    <mergeCell ref="CJ77:DA77"/>
    <mergeCell ref="DB77:DS77"/>
    <mergeCell ref="DT77:EL77"/>
    <mergeCell ref="EM77:FE77"/>
    <mergeCell ref="B76:AP76"/>
    <mergeCell ref="AQ76:AW76"/>
    <mergeCell ref="AX76:BP76"/>
    <mergeCell ref="BQ76:CI76"/>
    <mergeCell ref="CJ76:DA76"/>
    <mergeCell ref="DB76:DS76"/>
    <mergeCell ref="DT75:DU75"/>
    <mergeCell ref="DV75:EJ75"/>
    <mergeCell ref="EK75:EL75"/>
    <mergeCell ref="EM75:EN75"/>
    <mergeCell ref="EO75:FC75"/>
    <mergeCell ref="FD75:FE75"/>
    <mergeCell ref="DT74:EL74"/>
    <mergeCell ref="EM74:EN74"/>
    <mergeCell ref="EO74:FC74"/>
    <mergeCell ref="FD74:FE74"/>
    <mergeCell ref="B75:AP75"/>
    <mergeCell ref="AQ75:AW75"/>
    <mergeCell ref="AX75:BP75"/>
    <mergeCell ref="BQ75:CI75"/>
    <mergeCell ref="CJ75:DA75"/>
    <mergeCell ref="DB75:DS75"/>
    <mergeCell ref="B74:AP74"/>
    <mergeCell ref="AQ74:AW74"/>
    <mergeCell ref="AX74:BP74"/>
    <mergeCell ref="BQ74:CI74"/>
    <mergeCell ref="CJ74:DA74"/>
    <mergeCell ref="DB74:DS74"/>
    <mergeCell ref="CJ73:DA73"/>
    <mergeCell ref="DB73:DS73"/>
    <mergeCell ref="DT73:EL73"/>
    <mergeCell ref="EM73:EN73"/>
    <mergeCell ref="EO73:FC73"/>
    <mergeCell ref="FD73:FE73"/>
    <mergeCell ref="B73:AP73"/>
    <mergeCell ref="AQ73:AW73"/>
    <mergeCell ref="AX73:AY73"/>
    <mergeCell ref="AZ73:BN73"/>
    <mergeCell ref="BO73:BP73"/>
    <mergeCell ref="BQ73:CI73"/>
    <mergeCell ref="CJ72:DA72"/>
    <mergeCell ref="DB72:DS72"/>
    <mergeCell ref="DT72:EL72"/>
    <mergeCell ref="EM72:EN72"/>
    <mergeCell ref="EO72:FC72"/>
    <mergeCell ref="FD72:FE72"/>
    <mergeCell ref="B72:AP72"/>
    <mergeCell ref="AQ72:AW72"/>
    <mergeCell ref="AX72:AY72"/>
    <mergeCell ref="AZ72:BN72"/>
    <mergeCell ref="BO72:BP72"/>
    <mergeCell ref="BQ72:CI72"/>
    <mergeCell ref="DT71:DU71"/>
    <mergeCell ref="DV71:EJ71"/>
    <mergeCell ref="EK71:EL71"/>
    <mergeCell ref="EM71:EN71"/>
    <mergeCell ref="EO71:FC71"/>
    <mergeCell ref="FD71:FE71"/>
    <mergeCell ref="EO70:FC70"/>
    <mergeCell ref="FD70:FE70"/>
    <mergeCell ref="B71:AP71"/>
    <mergeCell ref="AQ71:AW71"/>
    <mergeCell ref="AX71:BP71"/>
    <mergeCell ref="BQ71:CI71"/>
    <mergeCell ref="CJ71:CK71"/>
    <mergeCell ref="CL71:CY71"/>
    <mergeCell ref="CZ71:DA71"/>
    <mergeCell ref="DB71:DS71"/>
    <mergeCell ref="CZ70:DA70"/>
    <mergeCell ref="DB70:DS70"/>
    <mergeCell ref="DT70:DU70"/>
    <mergeCell ref="DV70:EJ70"/>
    <mergeCell ref="EK70:EL70"/>
    <mergeCell ref="EM70:EN70"/>
    <mergeCell ref="B70:AP70"/>
    <mergeCell ref="AQ70:AW70"/>
    <mergeCell ref="AX70:BP70"/>
    <mergeCell ref="BQ70:CI70"/>
    <mergeCell ref="CJ70:CK70"/>
    <mergeCell ref="CL70:CY70"/>
    <mergeCell ref="DT68:DU69"/>
    <mergeCell ref="DV68:EJ69"/>
    <mergeCell ref="EK68:EL69"/>
    <mergeCell ref="EM68:EN69"/>
    <mergeCell ref="EO68:FC69"/>
    <mergeCell ref="FD68:FE69"/>
    <mergeCell ref="B68:AP68"/>
    <mergeCell ref="AQ68:AW69"/>
    <mergeCell ref="AX68:BP69"/>
    <mergeCell ref="BQ68:CI69"/>
    <mergeCell ref="CJ68:DA69"/>
    <mergeCell ref="DB68:DS69"/>
    <mergeCell ref="B69:AP69"/>
    <mergeCell ref="DT67:DU67"/>
    <mergeCell ref="DV67:EJ67"/>
    <mergeCell ref="EK67:EL67"/>
    <mergeCell ref="EM67:EN67"/>
    <mergeCell ref="EO67:FC67"/>
    <mergeCell ref="FD67:FE67"/>
    <mergeCell ref="CJ67:CK67"/>
    <mergeCell ref="CL67:CY67"/>
    <mergeCell ref="CZ67:DA67"/>
    <mergeCell ref="DB67:DC67"/>
    <mergeCell ref="DD67:DQ67"/>
    <mergeCell ref="DR67:DS67"/>
    <mergeCell ref="B67:AP67"/>
    <mergeCell ref="AQ67:AW67"/>
    <mergeCell ref="AX67:AY67"/>
    <mergeCell ref="AZ67:BN67"/>
    <mergeCell ref="BO67:BP67"/>
    <mergeCell ref="BQ67:CI67"/>
    <mergeCell ref="DT65:EL65"/>
    <mergeCell ref="EM65:FE65"/>
    <mergeCell ref="B66:AP66"/>
    <mergeCell ref="AQ66:AW66"/>
    <mergeCell ref="AX66:BP66"/>
    <mergeCell ref="BQ66:CI66"/>
    <mergeCell ref="CJ66:DA66"/>
    <mergeCell ref="DB66:DS66"/>
    <mergeCell ref="DT66:EL66"/>
    <mergeCell ref="EM66:FE66"/>
    <mergeCell ref="B65:AP65"/>
    <mergeCell ref="AQ65:AW65"/>
    <mergeCell ref="AX65:BP65"/>
    <mergeCell ref="BQ65:CI65"/>
    <mergeCell ref="CJ65:DA65"/>
    <mergeCell ref="DB65:DS65"/>
    <mergeCell ref="DT63:EL63"/>
    <mergeCell ref="EM63:FE63"/>
    <mergeCell ref="B64:AP64"/>
    <mergeCell ref="AQ64:AW64"/>
    <mergeCell ref="AX64:BP64"/>
    <mergeCell ref="BQ64:CI64"/>
    <mergeCell ref="CJ64:DA64"/>
    <mergeCell ref="DB64:DS64"/>
    <mergeCell ref="DT64:EL64"/>
    <mergeCell ref="EM64:FE64"/>
    <mergeCell ref="B63:AP63"/>
    <mergeCell ref="AQ63:AW63"/>
    <mergeCell ref="AX63:BP63"/>
    <mergeCell ref="BQ63:CI63"/>
    <mergeCell ref="CJ63:DA63"/>
    <mergeCell ref="DB63:DS63"/>
    <mergeCell ref="EM60:FE61"/>
    <mergeCell ref="B61:AP61"/>
    <mergeCell ref="B62:AP62"/>
    <mergeCell ref="AQ62:AW62"/>
    <mergeCell ref="AX62:BP62"/>
    <mergeCell ref="BQ62:CI62"/>
    <mergeCell ref="CJ62:DA62"/>
    <mergeCell ref="DB62:DS62"/>
    <mergeCell ref="DT62:EL62"/>
    <mergeCell ref="EM62:FE62"/>
    <mergeCell ref="DT58:EL59"/>
    <mergeCell ref="EM58:FE59"/>
    <mergeCell ref="B59:AP59"/>
    <mergeCell ref="B60:AP60"/>
    <mergeCell ref="AQ60:AW61"/>
    <mergeCell ref="AX60:BP61"/>
    <mergeCell ref="BQ60:CI61"/>
    <mergeCell ref="CJ60:DA61"/>
    <mergeCell ref="DB60:DS61"/>
    <mergeCell ref="DT60:EL61"/>
    <mergeCell ref="DB56:DS57"/>
    <mergeCell ref="DT56:EL57"/>
    <mergeCell ref="EM56:FE57"/>
    <mergeCell ref="AQ57:AW57"/>
    <mergeCell ref="U58:W58"/>
    <mergeCell ref="AQ58:AW59"/>
    <mergeCell ref="AX58:BP59"/>
    <mergeCell ref="BQ58:CI59"/>
    <mergeCell ref="CJ58:DA59"/>
    <mergeCell ref="DB58:DS59"/>
    <mergeCell ref="DT55:EL55"/>
    <mergeCell ref="EM55:FE55"/>
    <mergeCell ref="B56:AF56"/>
    <mergeCell ref="AG56:AI56"/>
    <mergeCell ref="AQ56:AW56"/>
    <mergeCell ref="AX56:BP57"/>
    <mergeCell ref="BQ56:BR56"/>
    <mergeCell ref="BS56:CG56"/>
    <mergeCell ref="CH56:CI56"/>
    <mergeCell ref="CJ56:DA57"/>
    <mergeCell ref="B55:AP55"/>
    <mergeCell ref="AQ55:AW55"/>
    <mergeCell ref="AX55:BP55"/>
    <mergeCell ref="BQ55:CI55"/>
    <mergeCell ref="CJ55:DA55"/>
    <mergeCell ref="DB55:DS55"/>
    <mergeCell ref="FD53:FE53"/>
    <mergeCell ref="B54:AP54"/>
    <mergeCell ref="AQ54:AW54"/>
    <mergeCell ref="AX54:BP54"/>
    <mergeCell ref="BQ54:CI54"/>
    <mergeCell ref="CJ54:DA54"/>
    <mergeCell ref="DB54:DS54"/>
    <mergeCell ref="DT54:EL54"/>
    <mergeCell ref="EM54:FE54"/>
    <mergeCell ref="DB53:DS53"/>
    <mergeCell ref="DT53:DU53"/>
    <mergeCell ref="DV53:EJ53"/>
    <mergeCell ref="EK53:EL53"/>
    <mergeCell ref="EM53:EN53"/>
    <mergeCell ref="EO53:FC53"/>
    <mergeCell ref="DB52:DS52"/>
    <mergeCell ref="DT52:EL52"/>
    <mergeCell ref="EM52:EN52"/>
    <mergeCell ref="EO52:FC52"/>
    <mergeCell ref="FD52:FE52"/>
    <mergeCell ref="B53:AP53"/>
    <mergeCell ref="AQ53:AW53"/>
    <mergeCell ref="AX53:BP53"/>
    <mergeCell ref="BQ53:CI53"/>
    <mergeCell ref="CJ53:DA53"/>
    <mergeCell ref="DB51:DS51"/>
    <mergeCell ref="DT51:EL51"/>
    <mergeCell ref="EM51:EN51"/>
    <mergeCell ref="EO51:FC51"/>
    <mergeCell ref="FD51:FE51"/>
    <mergeCell ref="B52:AP52"/>
    <mergeCell ref="AQ52:AW52"/>
    <mergeCell ref="AX52:BP52"/>
    <mergeCell ref="BQ52:CI52"/>
    <mergeCell ref="CJ52:DA52"/>
    <mergeCell ref="EM50:EN50"/>
    <mergeCell ref="EO50:FC50"/>
    <mergeCell ref="FD50:FE50"/>
    <mergeCell ref="B51:AP51"/>
    <mergeCell ref="AQ51:AW51"/>
    <mergeCell ref="AX51:AY51"/>
    <mergeCell ref="AZ51:BN51"/>
    <mergeCell ref="BO51:BP51"/>
    <mergeCell ref="BQ51:CI51"/>
    <mergeCell ref="CJ51:DA51"/>
    <mergeCell ref="FD49:FE49"/>
    <mergeCell ref="B50:AP50"/>
    <mergeCell ref="AQ50:AW50"/>
    <mergeCell ref="AX50:AY50"/>
    <mergeCell ref="AZ50:BN50"/>
    <mergeCell ref="BO50:BP50"/>
    <mergeCell ref="BQ50:CI50"/>
    <mergeCell ref="CJ50:DA50"/>
    <mergeCell ref="DB50:DS50"/>
    <mergeCell ref="DT50:EL50"/>
    <mergeCell ref="DB49:DS49"/>
    <mergeCell ref="DT49:DU49"/>
    <mergeCell ref="DV49:EJ49"/>
    <mergeCell ref="EK49:EL49"/>
    <mergeCell ref="EM49:EN49"/>
    <mergeCell ref="EO49:FC49"/>
    <mergeCell ref="EM48:EN48"/>
    <mergeCell ref="EO48:FC48"/>
    <mergeCell ref="FD48:FE48"/>
    <mergeCell ref="B49:AP49"/>
    <mergeCell ref="AQ49:AW49"/>
    <mergeCell ref="AX49:BP49"/>
    <mergeCell ref="BQ49:CI49"/>
    <mergeCell ref="CJ49:CK49"/>
    <mergeCell ref="CL49:CY49"/>
    <mergeCell ref="CZ49:DA49"/>
    <mergeCell ref="CL48:CY48"/>
    <mergeCell ref="CZ48:DA48"/>
    <mergeCell ref="DB48:DS48"/>
    <mergeCell ref="DT48:DU48"/>
    <mergeCell ref="DV48:EJ48"/>
    <mergeCell ref="EK48:EL48"/>
    <mergeCell ref="B47:AP47"/>
    <mergeCell ref="B48:AP48"/>
    <mergeCell ref="AQ48:AW48"/>
    <mergeCell ref="AX48:BP48"/>
    <mergeCell ref="BQ48:CI48"/>
    <mergeCell ref="CJ48:CK48"/>
    <mergeCell ref="DT46:DU47"/>
    <mergeCell ref="DV46:EJ47"/>
    <mergeCell ref="EK46:EL47"/>
    <mergeCell ref="EM46:EN47"/>
    <mergeCell ref="EO46:FC47"/>
    <mergeCell ref="FD46:FE47"/>
    <mergeCell ref="EK45:EL45"/>
    <mergeCell ref="EM45:EN45"/>
    <mergeCell ref="EO45:FC45"/>
    <mergeCell ref="FD45:FE45"/>
    <mergeCell ref="B46:AP46"/>
    <mergeCell ref="AQ46:AW47"/>
    <mergeCell ref="AX46:BP47"/>
    <mergeCell ref="BQ46:CI47"/>
    <mergeCell ref="CJ46:DA47"/>
    <mergeCell ref="DB46:DS47"/>
    <mergeCell ref="CZ45:DA45"/>
    <mergeCell ref="DB45:DC45"/>
    <mergeCell ref="DD45:DQ45"/>
    <mergeCell ref="DR45:DS45"/>
    <mergeCell ref="DT45:DU45"/>
    <mergeCell ref="DV45:EJ45"/>
    <mergeCell ref="DT42:EL44"/>
    <mergeCell ref="EM42:FE44"/>
    <mergeCell ref="B45:AP45"/>
    <mergeCell ref="AQ45:AW45"/>
    <mergeCell ref="AX45:AY45"/>
    <mergeCell ref="AZ45:BN45"/>
    <mergeCell ref="BO45:BP45"/>
    <mergeCell ref="BQ45:CI45"/>
    <mergeCell ref="CJ45:CK45"/>
    <mergeCell ref="CL45:CY45"/>
    <mergeCell ref="A42:AP44"/>
    <mergeCell ref="AQ42:AW44"/>
    <mergeCell ref="AX42:BP44"/>
    <mergeCell ref="BQ42:CI44"/>
    <mergeCell ref="CJ42:DA44"/>
    <mergeCell ref="DB42:DS44"/>
    <mergeCell ref="DT38:EL38"/>
    <mergeCell ref="EM38:FE38"/>
    <mergeCell ref="B39:AP39"/>
    <mergeCell ref="AQ39:AW39"/>
    <mergeCell ref="AX39:BP39"/>
    <mergeCell ref="BQ39:CI39"/>
    <mergeCell ref="CJ39:DA39"/>
    <mergeCell ref="DB39:DS39"/>
    <mergeCell ref="DT39:EL39"/>
    <mergeCell ref="EM39:FE39"/>
    <mergeCell ref="B38:AP38"/>
    <mergeCell ref="AQ38:AW38"/>
    <mergeCell ref="AX38:BP38"/>
    <mergeCell ref="BQ38:CI38"/>
    <mergeCell ref="CJ38:DA38"/>
    <mergeCell ref="DB38:DS38"/>
    <mergeCell ref="DT36:EL36"/>
    <mergeCell ref="EM36:FE36"/>
    <mergeCell ref="B37:AP37"/>
    <mergeCell ref="AQ37:AW37"/>
    <mergeCell ref="AX37:BP37"/>
    <mergeCell ref="BQ37:CI37"/>
    <mergeCell ref="CJ37:DA37"/>
    <mergeCell ref="DB37:DS37"/>
    <mergeCell ref="DT37:EL37"/>
    <mergeCell ref="EM37:FE37"/>
    <mergeCell ref="B36:AP36"/>
    <mergeCell ref="AQ36:AW36"/>
    <mergeCell ref="AX36:BP36"/>
    <mergeCell ref="BQ36:CI36"/>
    <mergeCell ref="CJ36:DA36"/>
    <mergeCell ref="DB36:DS36"/>
    <mergeCell ref="EM33:FE34"/>
    <mergeCell ref="B34:AP34"/>
    <mergeCell ref="B35:AP35"/>
    <mergeCell ref="AQ35:AW35"/>
    <mergeCell ref="AX35:BP35"/>
    <mergeCell ref="BQ35:CI35"/>
    <mergeCell ref="CJ35:DA35"/>
    <mergeCell ref="DB35:DS35"/>
    <mergeCell ref="DT35:EL35"/>
    <mergeCell ref="EM35:FE35"/>
    <mergeCell ref="DT31:EL32"/>
    <mergeCell ref="EM31:FE32"/>
    <mergeCell ref="B32:AP32"/>
    <mergeCell ref="B33:AP33"/>
    <mergeCell ref="AQ33:AW34"/>
    <mergeCell ref="AX33:BP34"/>
    <mergeCell ref="BQ33:CI34"/>
    <mergeCell ref="CJ33:DA34"/>
    <mergeCell ref="DB33:DS34"/>
    <mergeCell ref="DT33:EL34"/>
    <mergeCell ref="U31:W31"/>
    <mergeCell ref="AQ31:AW32"/>
    <mergeCell ref="AX31:BP32"/>
    <mergeCell ref="BQ31:CI32"/>
    <mergeCell ref="CJ31:DA32"/>
    <mergeCell ref="DB31:DS32"/>
    <mergeCell ref="CH29:CI29"/>
    <mergeCell ref="CJ29:DA30"/>
    <mergeCell ref="DB29:DS30"/>
    <mergeCell ref="DT29:EL30"/>
    <mergeCell ref="EM29:FE30"/>
    <mergeCell ref="AQ30:AW30"/>
    <mergeCell ref="B29:AF29"/>
    <mergeCell ref="AG29:AI29"/>
    <mergeCell ref="AQ29:AW29"/>
    <mergeCell ref="AX29:BP30"/>
    <mergeCell ref="BQ29:BR29"/>
    <mergeCell ref="BS29:CG29"/>
    <mergeCell ref="CH23:DA23"/>
    <mergeCell ref="A25:FE25"/>
    <mergeCell ref="A26:AP28"/>
    <mergeCell ref="AQ26:AW28"/>
    <mergeCell ref="AX26:BP28"/>
    <mergeCell ref="BQ26:CI28"/>
    <mergeCell ref="CJ26:DA28"/>
    <mergeCell ref="DB26:DS28"/>
    <mergeCell ref="DT26:EL28"/>
    <mergeCell ref="EM26:FE28"/>
    <mergeCell ref="CH19:DA19"/>
    <mergeCell ref="A20:S20"/>
    <mergeCell ref="T20:BU20"/>
    <mergeCell ref="CH20:DA20"/>
    <mergeCell ref="A21:BA21"/>
    <mergeCell ref="BB21:CD21"/>
    <mergeCell ref="CH21:CQ22"/>
    <mergeCell ref="CR21:DA22"/>
    <mergeCell ref="A22:BO22"/>
    <mergeCell ref="CH16:DA16"/>
    <mergeCell ref="CH17:CM17"/>
    <mergeCell ref="CN17:CU17"/>
    <mergeCell ref="CV17:DA17"/>
    <mergeCell ref="N18:BU18"/>
    <mergeCell ref="CH18:DA18"/>
    <mergeCell ref="A10:FE10"/>
    <mergeCell ref="A11:FE11"/>
    <mergeCell ref="A12:FE12"/>
    <mergeCell ref="A14:CG14"/>
    <mergeCell ref="AJ15:AP15"/>
    <mergeCell ref="AQ15:AT15"/>
    <mergeCell ref="CH15:DA15"/>
  </mergeCells>
  <pageMargins left="0.7" right="0.7" top="0.75" bottom="0.75" header="0.3" footer="0.3"/>
  <pageSetup paperSize="9" scale="6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27"/>
  <sheetViews>
    <sheetView view="pageBreakPreview" zoomScaleNormal="100" zoomScaleSheetLayoutView="100" workbookViewId="0"/>
  </sheetViews>
  <sheetFormatPr defaultColWidth="0.85546875" defaultRowHeight="12.75" x14ac:dyDescent="0.2"/>
  <cols>
    <col min="1" max="16384" width="0.85546875" style="1801"/>
  </cols>
  <sheetData>
    <row r="1" spans="1:155" s="1822" customFormat="1" ht="12" x14ac:dyDescent="0.2">
      <c r="A1" s="2114"/>
      <c r="B1" s="2115"/>
      <c r="C1" s="2115"/>
      <c r="D1" s="2115"/>
      <c r="E1" s="2115"/>
      <c r="F1" s="2115"/>
      <c r="G1" s="2115"/>
      <c r="H1" s="2115"/>
      <c r="I1" s="2115"/>
      <c r="J1" s="2115"/>
      <c r="K1" s="2115"/>
      <c r="L1" s="2115"/>
      <c r="M1" s="2115"/>
      <c r="N1" s="2115"/>
      <c r="O1" s="2115"/>
      <c r="P1" s="2115"/>
      <c r="Q1" s="2115"/>
      <c r="R1" s="2115"/>
      <c r="S1" s="2115"/>
      <c r="T1" s="2115"/>
      <c r="U1" s="2115"/>
      <c r="V1" s="2115"/>
      <c r="W1" s="2115"/>
      <c r="X1" s="2115"/>
      <c r="Y1" s="2115"/>
      <c r="Z1" s="2115"/>
      <c r="AA1" s="2115"/>
      <c r="AB1" s="2114"/>
      <c r="AC1" s="2116"/>
      <c r="AD1" s="2116"/>
      <c r="AE1" s="2116"/>
      <c r="AF1" s="2114"/>
      <c r="AG1" s="2114"/>
      <c r="AH1" s="2114"/>
      <c r="AI1" s="2114"/>
      <c r="AJ1" s="2114"/>
      <c r="AK1" s="2114"/>
      <c r="AL1" s="2117"/>
      <c r="AM1" s="2117"/>
      <c r="AN1" s="2115"/>
      <c r="AO1" s="2118"/>
      <c r="AP1" s="2118"/>
      <c r="AQ1" s="2118"/>
      <c r="AR1" s="2118"/>
      <c r="AS1" s="2118"/>
      <c r="AT1" s="2118"/>
      <c r="AU1" s="2118"/>
      <c r="AV1" s="2118"/>
      <c r="AW1" s="2118"/>
      <c r="AX1" s="2118"/>
      <c r="AY1" s="2118"/>
      <c r="AZ1" s="2118"/>
      <c r="BA1" s="2118"/>
      <c r="BB1" s="2118"/>
      <c r="BC1" s="2118"/>
      <c r="BD1" s="2118"/>
      <c r="BE1" s="2118"/>
      <c r="BF1" s="2118"/>
      <c r="BG1" s="2118"/>
      <c r="BH1" s="2118"/>
      <c r="BI1" s="2118"/>
      <c r="BJ1" s="2118"/>
      <c r="BK1" s="2118"/>
      <c r="BL1" s="2118"/>
      <c r="BM1" s="2118"/>
      <c r="BN1" s="2118"/>
      <c r="BO1" s="2118"/>
      <c r="BP1" s="2116"/>
      <c r="BQ1" s="2116"/>
      <c r="BR1" s="2118"/>
      <c r="BS1" s="2118"/>
      <c r="BT1" s="2118"/>
      <c r="BU1" s="2118"/>
      <c r="BV1" s="2118"/>
      <c r="BW1" s="2118"/>
      <c r="BX1" s="2118"/>
      <c r="BY1" s="2118"/>
      <c r="BZ1" s="2118"/>
      <c r="CA1" s="2118"/>
      <c r="CB1" s="2118"/>
      <c r="CC1" s="2118"/>
      <c r="CD1" s="2118"/>
      <c r="CE1" s="2118"/>
      <c r="CF1" s="2118"/>
      <c r="CG1" s="2115"/>
      <c r="CH1" s="2115"/>
      <c r="CI1" s="2118"/>
      <c r="CJ1" s="2118"/>
      <c r="CK1" s="2118"/>
      <c r="CL1" s="2118"/>
      <c r="CM1" s="2118"/>
      <c r="CN1" s="2118"/>
      <c r="CO1" s="2118"/>
      <c r="CP1" s="2118"/>
      <c r="CQ1" s="2118"/>
      <c r="CR1" s="2118"/>
      <c r="CS1" s="2118"/>
      <c r="CT1" s="2118"/>
      <c r="CU1" s="2118"/>
      <c r="CV1" s="2118"/>
      <c r="CW1" s="2118"/>
      <c r="CX1" s="2118"/>
      <c r="CY1" s="2118"/>
      <c r="CZ1" s="2118"/>
      <c r="DA1" s="2118"/>
      <c r="DB1" s="2118"/>
      <c r="DC1" s="2118"/>
      <c r="DD1" s="2118"/>
      <c r="DE1" s="2118"/>
      <c r="DF1" s="2118"/>
      <c r="DG1" s="2118"/>
      <c r="DH1" s="2118"/>
      <c r="DI1" s="2118"/>
      <c r="DJ1" s="2118"/>
      <c r="DK1" s="2118"/>
      <c r="DL1" s="2118"/>
      <c r="DM1" s="2118"/>
      <c r="DN1" s="2118"/>
      <c r="DO1" s="2118"/>
      <c r="DP1" s="2118"/>
      <c r="DQ1" s="2118"/>
      <c r="DR1" s="2118"/>
      <c r="DS1" s="2118"/>
      <c r="DT1" s="2118"/>
      <c r="DU1" s="2118"/>
      <c r="DV1" s="2118"/>
      <c r="DW1" s="2118"/>
      <c r="DX1" s="2118"/>
      <c r="DY1" s="2118"/>
      <c r="DZ1" s="2118"/>
      <c r="EA1" s="2118"/>
      <c r="EB1" s="2118"/>
      <c r="EC1" s="2118"/>
      <c r="ED1" s="2118"/>
      <c r="EE1" s="2118"/>
      <c r="EF1" s="2118"/>
      <c r="EG1" s="2118"/>
      <c r="EH1" s="2118"/>
      <c r="EI1" s="2118"/>
      <c r="EJ1" s="2118"/>
      <c r="EK1" s="2118"/>
      <c r="EL1" s="2118"/>
      <c r="EM1" s="2118"/>
      <c r="EN1" s="2118"/>
      <c r="EO1" s="2118"/>
      <c r="EP1" s="2118"/>
      <c r="EQ1" s="2118"/>
      <c r="ER1" s="2118"/>
      <c r="ES1" s="2118"/>
      <c r="ET1" s="2118"/>
      <c r="EU1" s="2118"/>
      <c r="EV1" s="2118"/>
      <c r="EY1" s="2116" t="s">
        <v>726</v>
      </c>
    </row>
    <row r="2" spans="1:155" s="1822" customFormat="1" ht="15" x14ac:dyDescent="0.25">
      <c r="A2" s="2119" t="s">
        <v>727</v>
      </c>
      <c r="B2" s="2119"/>
      <c r="C2" s="2119"/>
      <c r="D2" s="2119"/>
      <c r="E2" s="2119"/>
      <c r="F2" s="2119"/>
      <c r="G2" s="2119"/>
      <c r="H2" s="2119"/>
      <c r="I2" s="2119"/>
      <c r="J2" s="2119"/>
      <c r="K2" s="2119"/>
      <c r="L2" s="2119"/>
      <c r="M2" s="2119"/>
      <c r="N2" s="2119"/>
      <c r="O2" s="2119"/>
      <c r="P2" s="2119"/>
      <c r="Q2" s="2119"/>
      <c r="R2" s="2119"/>
      <c r="S2" s="2119"/>
      <c r="T2" s="2119"/>
      <c r="U2" s="2119"/>
      <c r="V2" s="2119"/>
      <c r="W2" s="2119"/>
      <c r="X2" s="2119"/>
      <c r="Y2" s="2119"/>
      <c r="Z2" s="2119"/>
      <c r="AA2" s="2119"/>
      <c r="AB2" s="2119"/>
      <c r="AC2" s="2119"/>
      <c r="AD2" s="2119"/>
      <c r="AE2" s="2119"/>
      <c r="AF2" s="2119"/>
      <c r="AG2" s="2119"/>
      <c r="AH2" s="2119"/>
      <c r="AI2" s="2119"/>
      <c r="AJ2" s="2119"/>
      <c r="AK2" s="2119"/>
      <c r="AL2" s="2119"/>
      <c r="AM2" s="2119"/>
      <c r="AN2" s="2119"/>
      <c r="AO2" s="2119"/>
      <c r="AP2" s="2119"/>
      <c r="AQ2" s="2119"/>
      <c r="AR2" s="2119"/>
      <c r="AS2" s="2119"/>
      <c r="AT2" s="2119"/>
      <c r="AU2" s="2119"/>
      <c r="AV2" s="2119"/>
      <c r="AW2" s="2119"/>
      <c r="AX2" s="2119"/>
      <c r="AY2" s="2119"/>
      <c r="AZ2" s="2119"/>
      <c r="BA2" s="2119"/>
      <c r="BB2" s="2119"/>
      <c r="BC2" s="2119"/>
      <c r="BD2" s="2119"/>
      <c r="BE2" s="2119"/>
      <c r="BF2" s="2119"/>
      <c r="BG2" s="2119"/>
      <c r="BH2" s="2119"/>
      <c r="BI2" s="2119"/>
      <c r="BJ2" s="2119"/>
      <c r="BK2" s="2119"/>
      <c r="BL2" s="2119"/>
      <c r="BM2" s="2119"/>
      <c r="BN2" s="2119"/>
      <c r="BO2" s="2119"/>
      <c r="BP2" s="2119"/>
      <c r="BQ2" s="2119"/>
      <c r="BR2" s="2119"/>
      <c r="BS2" s="2119"/>
      <c r="BT2" s="2119"/>
      <c r="BU2" s="2119"/>
      <c r="BV2" s="2119"/>
      <c r="BW2" s="2119"/>
      <c r="BX2" s="2119"/>
      <c r="BY2" s="2119"/>
      <c r="BZ2" s="2119"/>
      <c r="CA2" s="2119"/>
      <c r="CB2" s="2119"/>
      <c r="CC2" s="2119"/>
      <c r="CD2" s="2119"/>
      <c r="CE2" s="2119"/>
      <c r="CF2" s="2119"/>
      <c r="CG2" s="2119"/>
      <c r="CH2" s="2119"/>
      <c r="CI2" s="2119"/>
      <c r="CJ2" s="2119"/>
      <c r="CK2" s="2119"/>
      <c r="CL2" s="2119"/>
      <c r="CM2" s="2119"/>
      <c r="CN2" s="2119"/>
      <c r="CO2" s="2119"/>
      <c r="CP2" s="2119"/>
      <c r="CQ2" s="2119"/>
      <c r="CR2" s="2119"/>
      <c r="CS2" s="2119"/>
      <c r="CT2" s="2119"/>
      <c r="CU2" s="2119"/>
      <c r="CV2" s="2119"/>
      <c r="CW2" s="2119"/>
      <c r="CX2" s="2119"/>
      <c r="CY2" s="2119"/>
      <c r="CZ2" s="2119"/>
      <c r="DA2" s="2119"/>
      <c r="DB2" s="2119"/>
      <c r="DC2" s="2119"/>
      <c r="DD2" s="2119"/>
      <c r="DE2" s="2119"/>
      <c r="DF2" s="2119"/>
      <c r="DG2" s="2119"/>
      <c r="DH2" s="2119"/>
      <c r="DI2" s="2119"/>
      <c r="DJ2" s="2119"/>
      <c r="DK2" s="2119"/>
      <c r="DL2" s="2119"/>
      <c r="DM2" s="2119"/>
      <c r="DN2" s="2119"/>
      <c r="DO2" s="2119"/>
      <c r="DP2" s="2119"/>
      <c r="DQ2" s="2119"/>
      <c r="DR2" s="2119"/>
      <c r="DS2" s="2119"/>
      <c r="DT2" s="2119"/>
      <c r="DU2" s="2119"/>
      <c r="DV2" s="2119"/>
      <c r="DW2" s="2119"/>
      <c r="DX2" s="2119"/>
      <c r="DY2" s="2119"/>
      <c r="DZ2" s="2119"/>
      <c r="EA2" s="2119"/>
      <c r="EB2" s="2119"/>
      <c r="EC2" s="2119"/>
      <c r="ED2" s="2119"/>
      <c r="EE2" s="2119"/>
      <c r="EF2" s="2119"/>
      <c r="EG2" s="2119"/>
      <c r="EH2" s="2119"/>
      <c r="EI2" s="2119"/>
      <c r="EJ2" s="2119"/>
      <c r="EK2" s="2119"/>
      <c r="EL2" s="2119"/>
      <c r="EM2" s="2119"/>
      <c r="EN2" s="2119"/>
      <c r="EO2" s="2119"/>
      <c r="EP2" s="2119"/>
      <c r="EQ2" s="2119"/>
      <c r="ER2" s="2119"/>
      <c r="ES2" s="2119"/>
      <c r="ET2" s="2119"/>
      <c r="EU2" s="2119"/>
      <c r="EV2" s="2119"/>
      <c r="EW2" s="2119"/>
      <c r="EX2" s="2119"/>
      <c r="EY2" s="2119"/>
    </row>
    <row r="3" spans="1:155" s="1822" customFormat="1" ht="12" x14ac:dyDescent="0.2">
      <c r="A3" s="2114"/>
      <c r="B3" s="2115"/>
      <c r="C3" s="2115"/>
      <c r="D3" s="2115"/>
      <c r="E3" s="2115"/>
      <c r="F3" s="2115"/>
      <c r="G3" s="2115"/>
      <c r="H3" s="2115"/>
      <c r="I3" s="2115"/>
      <c r="J3" s="2115"/>
      <c r="K3" s="2115"/>
      <c r="L3" s="2115"/>
      <c r="M3" s="2115"/>
      <c r="N3" s="2115"/>
      <c r="O3" s="2115"/>
      <c r="P3" s="2115"/>
      <c r="Q3" s="2115"/>
      <c r="R3" s="2115"/>
      <c r="S3" s="2115"/>
      <c r="T3" s="2115"/>
      <c r="U3" s="2115"/>
      <c r="V3" s="2115"/>
      <c r="W3" s="2115"/>
      <c r="X3" s="2115"/>
      <c r="Y3" s="2115"/>
      <c r="Z3" s="2115"/>
      <c r="AA3" s="2115"/>
      <c r="AB3" s="2114"/>
      <c r="AC3" s="2116"/>
      <c r="AD3" s="2116"/>
      <c r="AE3" s="2116"/>
      <c r="AF3" s="2114"/>
      <c r="AG3" s="2114"/>
      <c r="AH3" s="2114"/>
      <c r="AI3" s="2114"/>
      <c r="AJ3" s="2114"/>
      <c r="AK3" s="2114"/>
      <c r="AL3" s="2117"/>
      <c r="AM3" s="2117"/>
      <c r="AN3" s="2115"/>
      <c r="AO3" s="2118"/>
      <c r="AP3" s="2118"/>
      <c r="AQ3" s="2118"/>
      <c r="AR3" s="2118"/>
      <c r="AS3" s="2118"/>
      <c r="AT3" s="2118"/>
      <c r="AU3" s="2118"/>
      <c r="AV3" s="2118"/>
      <c r="AW3" s="2118"/>
      <c r="AX3" s="2118"/>
      <c r="AY3" s="2118"/>
      <c r="AZ3" s="2118"/>
      <c r="BA3" s="2118"/>
      <c r="BB3" s="2118"/>
      <c r="BC3" s="2118"/>
      <c r="BD3" s="2118"/>
      <c r="BE3" s="2118"/>
      <c r="BF3" s="2118"/>
      <c r="BG3" s="2118"/>
      <c r="BH3" s="2118"/>
      <c r="BI3" s="2118"/>
      <c r="BJ3" s="2118"/>
      <c r="BK3" s="2118"/>
      <c r="BL3" s="2118"/>
      <c r="BM3" s="2118"/>
      <c r="BN3" s="2118"/>
      <c r="BO3" s="2118"/>
      <c r="BP3" s="2116"/>
      <c r="BQ3" s="2116"/>
      <c r="BR3" s="2118"/>
      <c r="BS3" s="2118"/>
      <c r="BT3" s="2118"/>
      <c r="BU3" s="2118"/>
      <c r="BV3" s="2118"/>
      <c r="BW3" s="2118"/>
      <c r="BX3" s="2118"/>
      <c r="BY3" s="2118"/>
      <c r="BZ3" s="2118"/>
      <c r="CA3" s="2118"/>
      <c r="CB3" s="2118"/>
      <c r="CC3" s="2118"/>
      <c r="CD3" s="2118"/>
      <c r="CE3" s="2118"/>
      <c r="CF3" s="2118"/>
      <c r="CG3" s="2115"/>
      <c r="CH3" s="2120"/>
      <c r="CI3" s="2121"/>
      <c r="CJ3" s="2121"/>
      <c r="CK3" s="2121"/>
      <c r="CL3" s="2121"/>
      <c r="CM3" s="2121"/>
      <c r="CN3" s="2121"/>
      <c r="CO3" s="2121"/>
      <c r="CP3" s="2121"/>
      <c r="CQ3" s="2121"/>
      <c r="CR3" s="2121"/>
      <c r="CS3" s="2121"/>
      <c r="CT3" s="2121"/>
      <c r="CU3" s="2121"/>
      <c r="CV3" s="2121"/>
      <c r="CW3" s="2121"/>
      <c r="CX3" s="2121"/>
      <c r="CY3" s="2118"/>
      <c r="CZ3" s="2118"/>
      <c r="DA3" s="2118"/>
      <c r="DB3" s="2118"/>
      <c r="DC3" s="2118"/>
      <c r="DD3" s="2118"/>
      <c r="DE3" s="2118"/>
      <c r="DF3" s="2118"/>
      <c r="DG3" s="2118"/>
      <c r="DH3" s="2118"/>
      <c r="DI3" s="2118"/>
      <c r="DJ3" s="2118"/>
      <c r="DK3" s="2118"/>
      <c r="DL3" s="2118"/>
      <c r="DM3" s="2118"/>
      <c r="DN3" s="2118"/>
      <c r="DO3" s="2118"/>
      <c r="DP3" s="2118"/>
      <c r="DQ3" s="2118"/>
      <c r="DR3" s="2118"/>
      <c r="DS3" s="2118"/>
      <c r="DT3" s="2118"/>
      <c r="DU3" s="2118"/>
      <c r="DV3" s="2118"/>
      <c r="DW3" s="2118"/>
      <c r="DX3" s="2118"/>
      <c r="DY3" s="2118"/>
      <c r="DZ3" s="2118"/>
      <c r="EA3" s="2118"/>
      <c r="EB3" s="2118"/>
      <c r="EC3" s="2118"/>
      <c r="ED3" s="2118"/>
      <c r="EE3" s="2118"/>
      <c r="EF3" s="2118"/>
      <c r="EG3" s="2118"/>
      <c r="EH3" s="2118"/>
      <c r="EI3" s="2118"/>
      <c r="EJ3" s="2118"/>
      <c r="EK3" s="2118"/>
      <c r="EL3" s="2118"/>
      <c r="EM3" s="2118"/>
      <c r="EN3" s="2118"/>
      <c r="EO3" s="2118"/>
      <c r="EP3" s="2118"/>
      <c r="EQ3" s="2118"/>
      <c r="ER3" s="2118"/>
      <c r="ES3" s="2118"/>
      <c r="ET3" s="2118"/>
      <c r="EU3" s="2118"/>
      <c r="EV3" s="2118"/>
      <c r="EW3" s="2118"/>
      <c r="EX3" s="2118"/>
    </row>
    <row r="4" spans="1:155" s="1822" customFormat="1" x14ac:dyDescent="0.2">
      <c r="A4" s="2122" t="s">
        <v>10</v>
      </c>
      <c r="B4" s="1054"/>
      <c r="C4" s="1054"/>
      <c r="D4" s="1054"/>
      <c r="E4" s="1054"/>
      <c r="F4" s="1054"/>
      <c r="G4" s="1054"/>
      <c r="H4" s="1054"/>
      <c r="I4" s="1054"/>
      <c r="J4" s="1054"/>
      <c r="K4" s="1054"/>
      <c r="L4" s="1054"/>
      <c r="M4" s="1054"/>
      <c r="N4" s="1054"/>
      <c r="O4" s="1054"/>
      <c r="P4" s="1054"/>
      <c r="Q4" s="1054"/>
      <c r="R4" s="1054"/>
      <c r="S4" s="1054"/>
      <c r="T4" s="1054"/>
      <c r="U4" s="1054"/>
      <c r="V4" s="1054"/>
      <c r="W4" s="1054"/>
      <c r="X4" s="1054"/>
      <c r="Y4" s="1054"/>
      <c r="Z4" s="1054"/>
      <c r="AA4" s="1054"/>
      <c r="AB4" s="1054"/>
      <c r="AC4" s="1054"/>
      <c r="AD4" s="1054"/>
      <c r="AE4" s="1054"/>
      <c r="AF4" s="1054"/>
      <c r="AG4" s="1054"/>
      <c r="AH4" s="1054"/>
      <c r="AI4" s="1054"/>
      <c r="AJ4" s="1054"/>
      <c r="AK4" s="1054"/>
      <c r="AL4" s="1054"/>
      <c r="AM4" s="1054"/>
      <c r="AN4" s="1054"/>
      <c r="AO4" s="1054"/>
      <c r="AP4" s="1054"/>
      <c r="AQ4" s="1054"/>
      <c r="AR4" s="1054"/>
      <c r="AS4" s="1054"/>
      <c r="AT4" s="1054"/>
      <c r="AU4" s="1054"/>
      <c r="AV4" s="1054"/>
      <c r="AW4" s="1054"/>
      <c r="AX4" s="1054"/>
      <c r="AY4" s="2123"/>
      <c r="AZ4" s="2122" t="s">
        <v>81</v>
      </c>
      <c r="BA4" s="1054"/>
      <c r="BB4" s="1054"/>
      <c r="BC4" s="1054"/>
      <c r="BD4" s="1054"/>
      <c r="BE4" s="1054"/>
      <c r="BF4" s="1054"/>
      <c r="BG4" s="2123"/>
      <c r="BH4" s="2124" t="s">
        <v>1</v>
      </c>
      <c r="BI4" s="2125"/>
      <c r="BJ4" s="2125"/>
      <c r="BK4" s="2125"/>
      <c r="BL4" s="2125"/>
      <c r="BM4" s="2125"/>
      <c r="BN4" s="2125"/>
      <c r="BO4" s="2125"/>
      <c r="BP4" s="2125"/>
      <c r="BQ4" s="2125"/>
      <c r="BR4" s="2125"/>
      <c r="BS4" s="2125"/>
      <c r="BT4" s="2125"/>
      <c r="BU4" s="2125"/>
      <c r="BV4" s="2125"/>
      <c r="BW4" s="2125"/>
      <c r="BX4" s="2125"/>
      <c r="BY4" s="2125"/>
      <c r="BZ4" s="2125"/>
      <c r="CA4" s="2125"/>
      <c r="CB4" s="2125"/>
      <c r="CC4" s="2125"/>
      <c r="CD4" s="2126"/>
      <c r="CE4" s="2127"/>
      <c r="CF4" s="2128"/>
      <c r="CG4" s="2128"/>
      <c r="CH4" s="2116"/>
      <c r="CI4" s="2116"/>
      <c r="CJ4" s="2116"/>
      <c r="CN4" s="2116"/>
      <c r="CO4" s="2116"/>
      <c r="CP4" s="2116"/>
      <c r="CQ4" s="2116"/>
      <c r="CR4" s="2116"/>
      <c r="CS4" s="2116"/>
      <c r="CT4" s="2116"/>
      <c r="CU4" s="2116"/>
      <c r="CV4" s="2116"/>
      <c r="CW4" s="2116"/>
      <c r="CX4" s="2116"/>
      <c r="CY4" s="2128"/>
      <c r="CZ4" s="2128"/>
      <c r="DA4" s="2128"/>
      <c r="DB4" s="2128"/>
      <c r="DC4" s="2128"/>
      <c r="DD4" s="2128"/>
      <c r="DE4" s="2128"/>
      <c r="DF4" s="2128"/>
      <c r="DG4" s="2128"/>
      <c r="DH4" s="2128"/>
      <c r="DI4" s="2128"/>
      <c r="DJ4" s="2128"/>
      <c r="DK4" s="2128"/>
      <c r="DL4" s="2128" t="s">
        <v>728</v>
      </c>
      <c r="DM4" s="2129" t="s">
        <v>80</v>
      </c>
      <c r="DN4" s="2129"/>
      <c r="DO4" s="2129"/>
      <c r="DP4" s="2130" t="s">
        <v>0</v>
      </c>
      <c r="DQ4" s="2130"/>
      <c r="DR4" s="2130"/>
      <c r="DS4" s="2131"/>
      <c r="DT4" s="2132"/>
      <c r="DU4" s="2132"/>
      <c r="DV4" s="2132"/>
      <c r="DW4" s="2132"/>
      <c r="DX4" s="2132"/>
      <c r="DY4" s="2132"/>
      <c r="DZ4" s="2132"/>
      <c r="EA4" s="2133"/>
      <c r="EB4" s="2134"/>
      <c r="EC4" s="2124" t="s">
        <v>1</v>
      </c>
      <c r="ED4" s="2125"/>
      <c r="EE4" s="2125"/>
      <c r="EF4" s="2125"/>
      <c r="EG4" s="2125"/>
      <c r="EH4" s="2125"/>
      <c r="EI4" s="2125"/>
      <c r="EJ4" s="2125"/>
      <c r="EK4" s="2125"/>
      <c r="EL4" s="2125"/>
      <c r="EM4" s="2125"/>
      <c r="EN4" s="2125"/>
      <c r="EO4" s="2125"/>
      <c r="EP4" s="2125"/>
      <c r="EQ4" s="2125"/>
      <c r="ER4" s="2125"/>
      <c r="ES4" s="2125"/>
      <c r="ET4" s="2125"/>
      <c r="EU4" s="2125"/>
      <c r="EV4" s="2125"/>
      <c r="EW4" s="2125"/>
      <c r="EX4" s="2125"/>
      <c r="EY4" s="2126"/>
    </row>
    <row r="5" spans="1:155" s="1822" customFormat="1" ht="3" customHeight="1" x14ac:dyDescent="0.2">
      <c r="A5" s="2135"/>
      <c r="B5" s="1037"/>
      <c r="C5" s="1037"/>
      <c r="D5" s="1037"/>
      <c r="E5" s="1037"/>
      <c r="F5" s="1037"/>
      <c r="G5" s="1037"/>
      <c r="H5" s="1037"/>
      <c r="I5" s="1037"/>
      <c r="J5" s="1037"/>
      <c r="K5" s="1037"/>
      <c r="L5" s="1037"/>
      <c r="M5" s="1037"/>
      <c r="N5" s="1037"/>
      <c r="O5" s="1037"/>
      <c r="P5" s="1037"/>
      <c r="Q5" s="1037"/>
      <c r="R5" s="1037"/>
      <c r="S5" s="1037"/>
      <c r="T5" s="1037"/>
      <c r="U5" s="1037"/>
      <c r="V5" s="1037"/>
      <c r="W5" s="1037"/>
      <c r="X5" s="1037"/>
      <c r="Y5" s="1037"/>
      <c r="Z5" s="1037"/>
      <c r="AA5" s="1037"/>
      <c r="AB5" s="1037"/>
      <c r="AC5" s="1037"/>
      <c r="AD5" s="1037"/>
      <c r="AE5" s="1037"/>
      <c r="AF5" s="1037"/>
      <c r="AG5" s="1037"/>
      <c r="AH5" s="1037"/>
      <c r="AI5" s="1037"/>
      <c r="AJ5" s="1037"/>
      <c r="AK5" s="1037"/>
      <c r="AL5" s="1037"/>
      <c r="AM5" s="1037"/>
      <c r="AN5" s="1037"/>
      <c r="AO5" s="1037"/>
      <c r="AP5" s="1037"/>
      <c r="AQ5" s="1037"/>
      <c r="AR5" s="1037"/>
      <c r="AS5" s="1037"/>
      <c r="AT5" s="1037"/>
      <c r="AU5" s="1037"/>
      <c r="AV5" s="1037"/>
      <c r="AW5" s="1037"/>
      <c r="AX5" s="1037"/>
      <c r="AY5" s="2136"/>
      <c r="AZ5" s="2135"/>
      <c r="BA5" s="1037"/>
      <c r="BB5" s="1037"/>
      <c r="BC5" s="1037"/>
      <c r="BD5" s="1037"/>
      <c r="BE5" s="1037"/>
      <c r="BF5" s="1037"/>
      <c r="BG5" s="2136"/>
      <c r="BH5" s="2137"/>
      <c r="BI5" s="2138"/>
      <c r="BJ5" s="2138"/>
      <c r="BK5" s="2138"/>
      <c r="BL5" s="2138"/>
      <c r="BM5" s="2138"/>
      <c r="BN5" s="2138"/>
      <c r="BO5" s="2138"/>
      <c r="BP5" s="2138"/>
      <c r="BQ5" s="2138"/>
      <c r="BR5" s="2138"/>
      <c r="BS5" s="2138"/>
      <c r="BT5" s="2138"/>
      <c r="BU5" s="2138"/>
      <c r="BV5" s="2138"/>
      <c r="BW5" s="2138"/>
      <c r="BX5" s="2138"/>
      <c r="BY5" s="2138"/>
      <c r="BZ5" s="2138"/>
      <c r="CA5" s="2138"/>
      <c r="CB5" s="2138"/>
      <c r="CC5" s="2138"/>
      <c r="CD5" s="2139"/>
      <c r="CE5" s="2140"/>
      <c r="CF5" s="2115"/>
      <c r="CG5" s="2115"/>
      <c r="CH5" s="2115"/>
      <c r="CI5" s="2115"/>
      <c r="CJ5" s="2115"/>
      <c r="CK5" s="2115"/>
      <c r="CL5" s="2115"/>
      <c r="CM5" s="2115"/>
      <c r="CN5" s="2115"/>
      <c r="CO5" s="2115"/>
      <c r="CP5" s="2115"/>
      <c r="CQ5" s="2115"/>
      <c r="CR5" s="2115"/>
      <c r="CS5" s="2141"/>
      <c r="CT5" s="2141"/>
      <c r="CU5" s="2117"/>
      <c r="CV5" s="2117"/>
      <c r="CW5" s="2117"/>
      <c r="CX5" s="2114"/>
      <c r="CY5" s="2115"/>
      <c r="CZ5" s="2118"/>
      <c r="DA5" s="2118"/>
      <c r="DB5" s="2118"/>
      <c r="DC5" s="2142"/>
      <c r="DD5" s="2143"/>
      <c r="DE5" s="2142"/>
      <c r="DF5" s="2142"/>
      <c r="DG5" s="2144"/>
      <c r="DH5" s="2145"/>
      <c r="DI5" s="2145"/>
      <c r="DJ5" s="2145"/>
      <c r="DK5" s="2145"/>
      <c r="DL5" s="2145"/>
      <c r="DM5" s="2145"/>
      <c r="DN5" s="2145"/>
      <c r="DO5" s="2145"/>
      <c r="DP5" s="2145"/>
      <c r="DQ5" s="2145"/>
      <c r="DR5" s="2142"/>
      <c r="DS5" s="2142"/>
      <c r="DT5" s="2118"/>
      <c r="DU5" s="2118"/>
      <c r="DV5" s="2118"/>
      <c r="DW5" s="2118"/>
      <c r="DX5" s="2118"/>
      <c r="DY5" s="2118"/>
      <c r="DZ5" s="2118"/>
      <c r="EA5" s="2114"/>
      <c r="EB5" s="2146"/>
      <c r="EC5" s="2137"/>
      <c r="ED5" s="2138"/>
      <c r="EE5" s="2138"/>
      <c r="EF5" s="2138"/>
      <c r="EG5" s="2138"/>
      <c r="EH5" s="2138"/>
      <c r="EI5" s="2138"/>
      <c r="EJ5" s="2138"/>
      <c r="EK5" s="2138"/>
      <c r="EL5" s="2138"/>
      <c r="EM5" s="2138"/>
      <c r="EN5" s="2138"/>
      <c r="EO5" s="2138"/>
      <c r="EP5" s="2138"/>
      <c r="EQ5" s="2138"/>
      <c r="ER5" s="2138"/>
      <c r="ES5" s="2138"/>
      <c r="ET5" s="2138"/>
      <c r="EU5" s="2138"/>
      <c r="EV5" s="2138"/>
      <c r="EW5" s="2138"/>
      <c r="EX5" s="2138"/>
      <c r="EY5" s="2139"/>
    </row>
    <row r="6" spans="1:155" s="1822" customFormat="1" x14ac:dyDescent="0.2">
      <c r="A6" s="2135"/>
      <c r="B6" s="1037"/>
      <c r="C6" s="1037"/>
      <c r="D6" s="1037"/>
      <c r="E6" s="1037"/>
      <c r="F6" s="1037"/>
      <c r="G6" s="1037"/>
      <c r="H6" s="1037"/>
      <c r="I6" s="1037"/>
      <c r="J6" s="1037"/>
      <c r="K6" s="1037"/>
      <c r="L6" s="1037"/>
      <c r="M6" s="1037"/>
      <c r="N6" s="1037"/>
      <c r="O6" s="1037"/>
      <c r="P6" s="1037"/>
      <c r="Q6" s="1037"/>
      <c r="R6" s="1037"/>
      <c r="S6" s="1037"/>
      <c r="T6" s="1037"/>
      <c r="U6" s="1037"/>
      <c r="V6" s="1037"/>
      <c r="W6" s="1037"/>
      <c r="X6" s="1037"/>
      <c r="Y6" s="1037"/>
      <c r="Z6" s="1037"/>
      <c r="AA6" s="1037"/>
      <c r="AB6" s="1037"/>
      <c r="AC6" s="1037"/>
      <c r="AD6" s="1037"/>
      <c r="AE6" s="1037"/>
      <c r="AF6" s="1037"/>
      <c r="AG6" s="1037"/>
      <c r="AH6" s="1037"/>
      <c r="AI6" s="1037"/>
      <c r="AJ6" s="1037"/>
      <c r="AK6" s="1037"/>
      <c r="AL6" s="1037"/>
      <c r="AM6" s="1037"/>
      <c r="AN6" s="1037"/>
      <c r="AO6" s="1037"/>
      <c r="AP6" s="1037"/>
      <c r="AQ6" s="1037"/>
      <c r="AR6" s="1037"/>
      <c r="AS6" s="1037"/>
      <c r="AT6" s="1037"/>
      <c r="AU6" s="1037"/>
      <c r="AV6" s="1037"/>
      <c r="AW6" s="1037"/>
      <c r="AX6" s="1037"/>
      <c r="AY6" s="2136"/>
      <c r="AZ6" s="2135"/>
      <c r="BA6" s="1037"/>
      <c r="BB6" s="1037"/>
      <c r="BC6" s="1037"/>
      <c r="BD6" s="1037"/>
      <c r="BE6" s="1037"/>
      <c r="BF6" s="1037"/>
      <c r="BG6" s="2136"/>
      <c r="BH6" s="2147"/>
      <c r="BI6" s="2118"/>
      <c r="BJ6" s="2118"/>
      <c r="BK6" s="2118"/>
      <c r="BL6" s="2118"/>
      <c r="BM6" s="2114"/>
      <c r="BN6" s="1856">
        <v>20</v>
      </c>
      <c r="BO6" s="1856"/>
      <c r="BP6" s="1856"/>
      <c r="BQ6" s="1856"/>
      <c r="BR6" s="1121" t="s">
        <v>79</v>
      </c>
      <c r="BS6" s="1121"/>
      <c r="BT6" s="1121"/>
      <c r="BU6" s="2148" t="s">
        <v>0</v>
      </c>
      <c r="BV6" s="2148"/>
      <c r="BW6" s="2148"/>
      <c r="BX6" s="2142"/>
      <c r="BY6" s="2114"/>
      <c r="BZ6" s="2118"/>
      <c r="CA6" s="2118"/>
      <c r="CB6" s="2118"/>
      <c r="CC6" s="2118"/>
      <c r="CD6" s="2149"/>
      <c r="CE6" s="2150" t="s">
        <v>729</v>
      </c>
      <c r="CF6" s="2151"/>
      <c r="CG6" s="2151"/>
      <c r="CH6" s="2151"/>
      <c r="CI6" s="2151"/>
      <c r="CJ6" s="2151"/>
      <c r="CK6" s="2151"/>
      <c r="CL6" s="2151"/>
      <c r="CM6" s="2151"/>
      <c r="CN6" s="2151"/>
      <c r="CO6" s="2151"/>
      <c r="CP6" s="2151"/>
      <c r="CQ6" s="2151"/>
      <c r="CR6" s="2151"/>
      <c r="CS6" s="2151"/>
      <c r="CT6" s="2151"/>
      <c r="CU6" s="2151"/>
      <c r="CV6" s="2151"/>
      <c r="CW6" s="2151"/>
      <c r="CX6" s="2151"/>
      <c r="CY6" s="2151"/>
      <c r="CZ6" s="2151"/>
      <c r="DA6" s="2151"/>
      <c r="DB6" s="2151"/>
      <c r="DC6" s="2152"/>
      <c r="DD6" s="2153" t="s">
        <v>730</v>
      </c>
      <c r="DE6" s="2151"/>
      <c r="DF6" s="2151"/>
      <c r="DG6" s="2151"/>
      <c r="DH6" s="2151"/>
      <c r="DI6" s="2151"/>
      <c r="DJ6" s="2151"/>
      <c r="DK6" s="2151"/>
      <c r="DL6" s="2151"/>
      <c r="DM6" s="2151"/>
      <c r="DN6" s="2151"/>
      <c r="DO6" s="2151"/>
      <c r="DP6" s="2151"/>
      <c r="DQ6" s="2151"/>
      <c r="DR6" s="2151"/>
      <c r="DS6" s="2151"/>
      <c r="DT6" s="2151"/>
      <c r="DU6" s="2151"/>
      <c r="DV6" s="2151"/>
      <c r="DW6" s="2151"/>
      <c r="DX6" s="2151"/>
      <c r="DY6" s="2151"/>
      <c r="DZ6" s="2151"/>
      <c r="EA6" s="2151"/>
      <c r="EB6" s="2152"/>
      <c r="EC6" s="2147"/>
      <c r="ED6" s="2118"/>
      <c r="EE6" s="2118"/>
      <c r="EF6" s="2118"/>
      <c r="EG6" s="2118"/>
      <c r="EH6" s="2114"/>
      <c r="EI6" s="1856">
        <v>20</v>
      </c>
      <c r="EJ6" s="1856"/>
      <c r="EK6" s="1856"/>
      <c r="EL6" s="1856"/>
      <c r="EM6" s="1121" t="s">
        <v>80</v>
      </c>
      <c r="EN6" s="1121"/>
      <c r="EO6" s="1121"/>
      <c r="EP6" s="2148" t="s">
        <v>0</v>
      </c>
      <c r="EQ6" s="2148"/>
      <c r="ER6" s="2148"/>
      <c r="ES6" s="2142"/>
      <c r="ET6" s="2114"/>
      <c r="EU6" s="2118"/>
      <c r="EV6" s="2118"/>
      <c r="EW6" s="2118"/>
      <c r="EX6" s="2118"/>
      <c r="EY6" s="2149"/>
    </row>
    <row r="7" spans="1:155" s="1822" customFormat="1" ht="10.5" customHeight="1" thickBot="1" x14ac:dyDescent="0.25">
      <c r="A7" s="2154"/>
      <c r="B7" s="1055"/>
      <c r="C7" s="1055"/>
      <c r="D7" s="1055"/>
      <c r="E7" s="1055"/>
      <c r="F7" s="1055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5"/>
      <c r="AK7" s="1055"/>
      <c r="AL7" s="1055"/>
      <c r="AM7" s="1055"/>
      <c r="AN7" s="1055"/>
      <c r="AO7" s="1055"/>
      <c r="AP7" s="1055"/>
      <c r="AQ7" s="1055"/>
      <c r="AR7" s="1055"/>
      <c r="AS7" s="1055"/>
      <c r="AT7" s="1055"/>
      <c r="AU7" s="1055"/>
      <c r="AV7" s="1055"/>
      <c r="AW7" s="1055"/>
      <c r="AX7" s="1055"/>
      <c r="AY7" s="2155"/>
      <c r="AZ7" s="2154"/>
      <c r="BA7" s="1055"/>
      <c r="BB7" s="1055"/>
      <c r="BC7" s="1055"/>
      <c r="BD7" s="1055"/>
      <c r="BE7" s="1055"/>
      <c r="BF7" s="1055"/>
      <c r="BG7" s="2155"/>
      <c r="BH7" s="2147"/>
      <c r="BI7" s="2118"/>
      <c r="BJ7" s="2118"/>
      <c r="BK7" s="2118"/>
      <c r="BL7" s="2118"/>
      <c r="BM7" s="2118"/>
      <c r="BN7" s="2118"/>
      <c r="BO7" s="2118"/>
      <c r="BP7" s="2116"/>
      <c r="BQ7" s="2116"/>
      <c r="BR7" s="2118"/>
      <c r="BS7" s="2118"/>
      <c r="BT7" s="2118"/>
      <c r="BU7" s="2118"/>
      <c r="BV7" s="2118"/>
      <c r="BW7" s="2118"/>
      <c r="BX7" s="2118"/>
      <c r="BY7" s="2118"/>
      <c r="BZ7" s="2118"/>
      <c r="CA7" s="2118"/>
      <c r="CB7" s="2118"/>
      <c r="CC7" s="2118"/>
      <c r="CD7" s="2149"/>
      <c r="CE7" s="2156"/>
      <c r="CF7" s="2157"/>
      <c r="CG7" s="2157"/>
      <c r="CH7" s="2157"/>
      <c r="CI7" s="2157"/>
      <c r="CJ7" s="2157"/>
      <c r="CK7" s="2157"/>
      <c r="CL7" s="2157"/>
      <c r="CM7" s="2157"/>
      <c r="CN7" s="2157"/>
      <c r="CO7" s="2157"/>
      <c r="CP7" s="2157"/>
      <c r="CQ7" s="2157"/>
      <c r="CR7" s="2157"/>
      <c r="CS7" s="2157"/>
      <c r="CT7" s="2157"/>
      <c r="CU7" s="2157"/>
      <c r="CV7" s="2157"/>
      <c r="CW7" s="2157"/>
      <c r="CX7" s="2157"/>
      <c r="CY7" s="2157"/>
      <c r="CZ7" s="2157"/>
      <c r="DA7" s="2157"/>
      <c r="DB7" s="2157"/>
      <c r="DC7" s="2158"/>
      <c r="DD7" s="2156"/>
      <c r="DE7" s="2157"/>
      <c r="DF7" s="2157"/>
      <c r="DG7" s="2157"/>
      <c r="DH7" s="2157"/>
      <c r="DI7" s="2157"/>
      <c r="DJ7" s="2157"/>
      <c r="DK7" s="2157"/>
      <c r="DL7" s="2157"/>
      <c r="DM7" s="2157"/>
      <c r="DN7" s="2157"/>
      <c r="DO7" s="2157"/>
      <c r="DP7" s="2157"/>
      <c r="DQ7" s="2157"/>
      <c r="DR7" s="2157"/>
      <c r="DS7" s="2157"/>
      <c r="DT7" s="2157"/>
      <c r="DU7" s="2157"/>
      <c r="DV7" s="2157"/>
      <c r="DW7" s="2157"/>
      <c r="DX7" s="2157"/>
      <c r="DY7" s="2157"/>
      <c r="DZ7" s="2157"/>
      <c r="EA7" s="2157"/>
      <c r="EB7" s="2158"/>
      <c r="EC7" s="2147"/>
      <c r="ED7" s="2118"/>
      <c r="EE7" s="2118"/>
      <c r="EF7" s="2118"/>
      <c r="EG7" s="2118"/>
      <c r="EH7" s="2118"/>
      <c r="EI7" s="2118"/>
      <c r="EJ7" s="2118"/>
      <c r="EK7" s="2116"/>
      <c r="EL7" s="2116"/>
      <c r="EM7" s="2118"/>
      <c r="EN7" s="2118"/>
      <c r="EO7" s="2118"/>
      <c r="EP7" s="2118"/>
      <c r="EQ7" s="2118"/>
      <c r="ER7" s="2118"/>
      <c r="ES7" s="2118"/>
      <c r="ET7" s="2118"/>
      <c r="EU7" s="2118"/>
      <c r="EV7" s="2118"/>
      <c r="EW7" s="2118"/>
      <c r="EX7" s="2118"/>
      <c r="EY7" s="2149"/>
    </row>
    <row r="8" spans="1:155" s="1822" customFormat="1" ht="13.5" customHeight="1" x14ac:dyDescent="0.25">
      <c r="A8" s="2159"/>
      <c r="B8" s="2160" t="s">
        <v>731</v>
      </c>
      <c r="C8" s="2161"/>
      <c r="D8" s="2161"/>
      <c r="E8" s="2161"/>
      <c r="F8" s="2161"/>
      <c r="G8" s="2161"/>
      <c r="H8" s="2161"/>
      <c r="I8" s="2161"/>
      <c r="J8" s="2161"/>
      <c r="K8" s="2161"/>
      <c r="L8" s="2161"/>
      <c r="M8" s="2161"/>
      <c r="N8" s="2161"/>
      <c r="O8" s="2161"/>
      <c r="P8" s="2161"/>
      <c r="Q8" s="2161"/>
      <c r="R8" s="2161"/>
      <c r="S8" s="2161"/>
      <c r="T8" s="2161"/>
      <c r="U8" s="2161"/>
      <c r="V8" s="2161"/>
      <c r="W8" s="2161"/>
      <c r="X8" s="2161"/>
      <c r="Y8" s="2161"/>
      <c r="Z8" s="2161"/>
      <c r="AA8" s="2161"/>
      <c r="AB8" s="2161"/>
      <c r="AC8" s="2161"/>
      <c r="AD8" s="2161"/>
      <c r="AE8" s="2161"/>
      <c r="AF8" s="2161"/>
      <c r="AG8" s="2161"/>
      <c r="AH8" s="2161"/>
      <c r="AI8" s="2161"/>
      <c r="AJ8" s="2161"/>
      <c r="AK8" s="2161"/>
      <c r="AL8" s="2161"/>
      <c r="AM8" s="2161"/>
      <c r="AN8" s="2161"/>
      <c r="AO8" s="2161"/>
      <c r="AP8" s="2161"/>
      <c r="AQ8" s="2161"/>
      <c r="AR8" s="2161"/>
      <c r="AS8" s="2161"/>
      <c r="AT8" s="2161"/>
      <c r="AU8" s="2161"/>
      <c r="AV8" s="2161"/>
      <c r="AW8" s="2161"/>
      <c r="AX8" s="2161"/>
      <c r="AY8" s="2161"/>
      <c r="AZ8" s="1832">
        <v>3400</v>
      </c>
      <c r="BA8" s="1826"/>
      <c r="BB8" s="1826"/>
      <c r="BC8" s="1826"/>
      <c r="BD8" s="1826"/>
      <c r="BE8" s="1826"/>
      <c r="BF8" s="1826"/>
      <c r="BG8" s="1827"/>
      <c r="BH8" s="2162">
        <v>228865</v>
      </c>
      <c r="BI8" s="2163"/>
      <c r="BJ8" s="2163"/>
      <c r="BK8" s="2163"/>
      <c r="BL8" s="2163"/>
      <c r="BM8" s="2163"/>
      <c r="BN8" s="2163"/>
      <c r="BO8" s="2163"/>
      <c r="BP8" s="2163"/>
      <c r="BQ8" s="2163"/>
      <c r="BR8" s="2163"/>
      <c r="BS8" s="2163"/>
      <c r="BT8" s="2163"/>
      <c r="BU8" s="2163"/>
      <c r="BV8" s="2163"/>
      <c r="BW8" s="2163"/>
      <c r="BX8" s="2163"/>
      <c r="BY8" s="2163"/>
      <c r="BZ8" s="2163"/>
      <c r="CA8" s="2163"/>
      <c r="CB8" s="2163"/>
      <c r="CC8" s="2163"/>
      <c r="CD8" s="2163"/>
      <c r="CE8" s="2163">
        <v>16129</v>
      </c>
      <c r="CF8" s="2163"/>
      <c r="CG8" s="2163"/>
      <c r="CH8" s="2163"/>
      <c r="CI8" s="2163"/>
      <c r="CJ8" s="2163"/>
      <c r="CK8" s="2163"/>
      <c r="CL8" s="2163"/>
      <c r="CM8" s="2163"/>
      <c r="CN8" s="2163"/>
      <c r="CO8" s="2163"/>
      <c r="CP8" s="2163"/>
      <c r="CQ8" s="2163"/>
      <c r="CR8" s="2163"/>
      <c r="CS8" s="2163"/>
      <c r="CT8" s="2163"/>
      <c r="CU8" s="2163"/>
      <c r="CV8" s="2163"/>
      <c r="CW8" s="2163"/>
      <c r="CX8" s="2163"/>
      <c r="CY8" s="2163"/>
      <c r="CZ8" s="2163"/>
      <c r="DA8" s="2163"/>
      <c r="DB8" s="2163"/>
      <c r="DC8" s="2163"/>
      <c r="DD8" s="2163">
        <v>36947</v>
      </c>
      <c r="DE8" s="2163"/>
      <c r="DF8" s="2163"/>
      <c r="DG8" s="2163"/>
      <c r="DH8" s="2163"/>
      <c r="DI8" s="2163"/>
      <c r="DJ8" s="2163"/>
      <c r="DK8" s="2163"/>
      <c r="DL8" s="2163"/>
      <c r="DM8" s="2163"/>
      <c r="DN8" s="2163"/>
      <c r="DO8" s="2163"/>
      <c r="DP8" s="2163"/>
      <c r="DQ8" s="2163"/>
      <c r="DR8" s="2163"/>
      <c r="DS8" s="2163"/>
      <c r="DT8" s="2163"/>
      <c r="DU8" s="2163"/>
      <c r="DV8" s="2163"/>
      <c r="DW8" s="2163"/>
      <c r="DX8" s="2163"/>
      <c r="DY8" s="2163"/>
      <c r="DZ8" s="2163"/>
      <c r="EA8" s="2163"/>
      <c r="EB8" s="2163"/>
      <c r="EC8" s="2163">
        <v>281941</v>
      </c>
      <c r="ED8" s="2163"/>
      <c r="EE8" s="2163"/>
      <c r="EF8" s="2163"/>
      <c r="EG8" s="2163"/>
      <c r="EH8" s="2163"/>
      <c r="EI8" s="2163"/>
      <c r="EJ8" s="2163"/>
      <c r="EK8" s="2163"/>
      <c r="EL8" s="2163"/>
      <c r="EM8" s="2163"/>
      <c r="EN8" s="2163"/>
      <c r="EO8" s="2163"/>
      <c r="EP8" s="2163"/>
      <c r="EQ8" s="2163"/>
      <c r="ER8" s="2163"/>
      <c r="ES8" s="2163"/>
      <c r="ET8" s="2163"/>
      <c r="EU8" s="2163"/>
      <c r="EV8" s="2163"/>
      <c r="EW8" s="2163"/>
      <c r="EX8" s="2163"/>
      <c r="EY8" s="2164"/>
    </row>
    <row r="9" spans="1:155" s="2170" customFormat="1" x14ac:dyDescent="0.2">
      <c r="A9" s="2165"/>
      <c r="B9" s="2166" t="s">
        <v>732</v>
      </c>
      <c r="C9" s="2166"/>
      <c r="D9" s="2166"/>
      <c r="E9" s="2166"/>
      <c r="F9" s="2166"/>
      <c r="G9" s="2166"/>
      <c r="H9" s="2166"/>
      <c r="I9" s="2166"/>
      <c r="J9" s="2166"/>
      <c r="K9" s="2166"/>
      <c r="L9" s="2166"/>
      <c r="M9" s="2166"/>
      <c r="N9" s="2166"/>
      <c r="O9" s="2166"/>
      <c r="P9" s="2166"/>
      <c r="Q9" s="2166"/>
      <c r="R9" s="2166"/>
      <c r="S9" s="2166"/>
      <c r="T9" s="2166"/>
      <c r="U9" s="2166"/>
      <c r="V9" s="2166"/>
      <c r="W9" s="2166"/>
      <c r="X9" s="2166"/>
      <c r="Y9" s="2166"/>
      <c r="Z9" s="2166"/>
      <c r="AA9" s="2166"/>
      <c r="AB9" s="2166"/>
      <c r="AC9" s="2166"/>
      <c r="AD9" s="2166"/>
      <c r="AE9" s="2166"/>
      <c r="AF9" s="2166"/>
      <c r="AG9" s="2166"/>
      <c r="AH9" s="2166"/>
      <c r="AI9" s="2166"/>
      <c r="AJ9" s="2166"/>
      <c r="AK9" s="2166"/>
      <c r="AL9" s="2166"/>
      <c r="AM9" s="2166"/>
      <c r="AN9" s="2166"/>
      <c r="AO9" s="2166"/>
      <c r="AP9" s="2166"/>
      <c r="AQ9" s="2166"/>
      <c r="AR9" s="2166"/>
      <c r="AS9" s="2166"/>
      <c r="AT9" s="2166"/>
      <c r="AU9" s="2166"/>
      <c r="AV9" s="2166"/>
      <c r="AW9" s="2166"/>
      <c r="AX9" s="2166"/>
      <c r="AY9" s="2166"/>
      <c r="AZ9" s="1834"/>
      <c r="BA9" s="1793"/>
      <c r="BB9" s="1793"/>
      <c r="BC9" s="1793"/>
      <c r="BD9" s="1793"/>
      <c r="BE9" s="1793"/>
      <c r="BF9" s="1793"/>
      <c r="BG9" s="1829"/>
      <c r="BH9" s="2167"/>
      <c r="BI9" s="2168"/>
      <c r="BJ9" s="2168"/>
      <c r="BK9" s="2168"/>
      <c r="BL9" s="2168"/>
      <c r="BM9" s="2168"/>
      <c r="BN9" s="2168"/>
      <c r="BO9" s="2168"/>
      <c r="BP9" s="2168"/>
      <c r="BQ9" s="2168"/>
      <c r="BR9" s="2168"/>
      <c r="BS9" s="2168"/>
      <c r="BT9" s="2168"/>
      <c r="BU9" s="2168"/>
      <c r="BV9" s="2168"/>
      <c r="BW9" s="2168"/>
      <c r="BX9" s="2168"/>
      <c r="BY9" s="2168"/>
      <c r="BZ9" s="2168"/>
      <c r="CA9" s="2168"/>
      <c r="CB9" s="2168"/>
      <c r="CC9" s="2168"/>
      <c r="CD9" s="2168"/>
      <c r="CE9" s="2168"/>
      <c r="CF9" s="2168"/>
      <c r="CG9" s="2168"/>
      <c r="CH9" s="2168"/>
      <c r="CI9" s="2168"/>
      <c r="CJ9" s="2168"/>
      <c r="CK9" s="2168"/>
      <c r="CL9" s="2168"/>
      <c r="CM9" s="2168"/>
      <c r="CN9" s="2168"/>
      <c r="CO9" s="2168"/>
      <c r="CP9" s="2168"/>
      <c r="CQ9" s="2168"/>
      <c r="CR9" s="2168"/>
      <c r="CS9" s="2168"/>
      <c r="CT9" s="2168"/>
      <c r="CU9" s="2168"/>
      <c r="CV9" s="2168"/>
      <c r="CW9" s="2168"/>
      <c r="CX9" s="2168"/>
      <c r="CY9" s="2168"/>
      <c r="CZ9" s="2168"/>
      <c r="DA9" s="2168"/>
      <c r="DB9" s="2168"/>
      <c r="DC9" s="2168"/>
      <c r="DD9" s="2168"/>
      <c r="DE9" s="2168"/>
      <c r="DF9" s="2168"/>
      <c r="DG9" s="2168"/>
      <c r="DH9" s="2168"/>
      <c r="DI9" s="2168"/>
      <c r="DJ9" s="2168"/>
      <c r="DK9" s="2168"/>
      <c r="DL9" s="2168"/>
      <c r="DM9" s="2168"/>
      <c r="DN9" s="2168"/>
      <c r="DO9" s="2168"/>
      <c r="DP9" s="2168"/>
      <c r="DQ9" s="2168"/>
      <c r="DR9" s="2168"/>
      <c r="DS9" s="2168"/>
      <c r="DT9" s="2168"/>
      <c r="DU9" s="2168"/>
      <c r="DV9" s="2168"/>
      <c r="DW9" s="2168"/>
      <c r="DX9" s="2168"/>
      <c r="DY9" s="2168"/>
      <c r="DZ9" s="2168"/>
      <c r="EA9" s="2168"/>
      <c r="EB9" s="2168"/>
      <c r="EC9" s="2168"/>
      <c r="ED9" s="2168"/>
      <c r="EE9" s="2168"/>
      <c r="EF9" s="2168"/>
      <c r="EG9" s="2168"/>
      <c r="EH9" s="2168"/>
      <c r="EI9" s="2168"/>
      <c r="EJ9" s="2168"/>
      <c r="EK9" s="2168"/>
      <c r="EL9" s="2168"/>
      <c r="EM9" s="2168"/>
      <c r="EN9" s="2168"/>
      <c r="EO9" s="2168"/>
      <c r="EP9" s="2168"/>
      <c r="EQ9" s="2168"/>
      <c r="ER9" s="2168"/>
      <c r="ES9" s="2168"/>
      <c r="ET9" s="2168"/>
      <c r="EU9" s="2168"/>
      <c r="EV9" s="2168"/>
      <c r="EW9" s="2168"/>
      <c r="EX9" s="2168"/>
      <c r="EY9" s="2169"/>
    </row>
    <row r="10" spans="1:155" s="2170" customFormat="1" ht="18.75" customHeight="1" x14ac:dyDescent="0.2">
      <c r="A10" s="2165"/>
      <c r="B10" s="2166" t="s">
        <v>733</v>
      </c>
      <c r="C10" s="2166"/>
      <c r="D10" s="2166"/>
      <c r="E10" s="2166"/>
      <c r="F10" s="2166"/>
      <c r="G10" s="2166"/>
      <c r="H10" s="2166"/>
      <c r="I10" s="2166"/>
      <c r="J10" s="2166"/>
      <c r="K10" s="2166"/>
      <c r="L10" s="2166"/>
      <c r="M10" s="2166"/>
      <c r="N10" s="2166"/>
      <c r="O10" s="2166"/>
      <c r="P10" s="2166"/>
      <c r="Q10" s="2166"/>
      <c r="R10" s="2166"/>
      <c r="S10" s="2166"/>
      <c r="T10" s="2166"/>
      <c r="U10" s="2166"/>
      <c r="V10" s="2166"/>
      <c r="W10" s="2166"/>
      <c r="X10" s="2166"/>
      <c r="Y10" s="2166"/>
      <c r="Z10" s="2166"/>
      <c r="AA10" s="2166"/>
      <c r="AB10" s="2166"/>
      <c r="AC10" s="2166"/>
      <c r="AD10" s="2166"/>
      <c r="AE10" s="2166"/>
      <c r="AF10" s="2166"/>
      <c r="AG10" s="2166"/>
      <c r="AH10" s="2166"/>
      <c r="AI10" s="2166"/>
      <c r="AJ10" s="2166"/>
      <c r="AK10" s="2166"/>
      <c r="AL10" s="2166"/>
      <c r="AM10" s="2166"/>
      <c r="AN10" s="2166"/>
      <c r="AO10" s="2166"/>
      <c r="AP10" s="2166"/>
      <c r="AQ10" s="2166"/>
      <c r="AR10" s="2166"/>
      <c r="AS10" s="2166"/>
      <c r="AT10" s="2166"/>
      <c r="AU10" s="2166"/>
      <c r="AV10" s="2166"/>
      <c r="AW10" s="2166"/>
      <c r="AX10" s="2166"/>
      <c r="AY10" s="2166"/>
      <c r="AZ10" s="1832">
        <v>3410</v>
      </c>
      <c r="BA10" s="1826"/>
      <c r="BB10" s="1826"/>
      <c r="BC10" s="1826"/>
      <c r="BD10" s="1826"/>
      <c r="BE10" s="1826"/>
      <c r="BF10" s="1826"/>
      <c r="BG10" s="1827"/>
      <c r="BH10" s="2167">
        <v>0</v>
      </c>
      <c r="BI10" s="2168"/>
      <c r="BJ10" s="2168"/>
      <c r="BK10" s="2168"/>
      <c r="BL10" s="2168"/>
      <c r="BM10" s="2168"/>
      <c r="BN10" s="2168"/>
      <c r="BO10" s="2168"/>
      <c r="BP10" s="2168"/>
      <c r="BQ10" s="2168"/>
      <c r="BR10" s="2168"/>
      <c r="BS10" s="2168"/>
      <c r="BT10" s="2168"/>
      <c r="BU10" s="2168"/>
      <c r="BV10" s="2168"/>
      <c r="BW10" s="2168"/>
      <c r="BX10" s="2168"/>
      <c r="BY10" s="2168"/>
      <c r="BZ10" s="2168"/>
      <c r="CA10" s="2168"/>
      <c r="CB10" s="2168"/>
      <c r="CC10" s="2168"/>
      <c r="CD10" s="2168"/>
      <c r="CE10" s="2168">
        <v>0</v>
      </c>
      <c r="CF10" s="2168"/>
      <c r="CG10" s="2168"/>
      <c r="CH10" s="2168"/>
      <c r="CI10" s="2168"/>
      <c r="CJ10" s="2168"/>
      <c r="CK10" s="2168"/>
      <c r="CL10" s="2168"/>
      <c r="CM10" s="2168"/>
      <c r="CN10" s="2168"/>
      <c r="CO10" s="2168"/>
      <c r="CP10" s="2168"/>
      <c r="CQ10" s="2168"/>
      <c r="CR10" s="2168"/>
      <c r="CS10" s="2168"/>
      <c r="CT10" s="2168"/>
      <c r="CU10" s="2168"/>
      <c r="CV10" s="2168"/>
      <c r="CW10" s="2168"/>
      <c r="CX10" s="2168"/>
      <c r="CY10" s="2168"/>
      <c r="CZ10" s="2168"/>
      <c r="DA10" s="2168"/>
      <c r="DB10" s="2168"/>
      <c r="DC10" s="2168"/>
      <c r="DD10" s="2168">
        <v>0</v>
      </c>
      <c r="DE10" s="2168"/>
      <c r="DF10" s="2168"/>
      <c r="DG10" s="2168"/>
      <c r="DH10" s="2168"/>
      <c r="DI10" s="2168"/>
      <c r="DJ10" s="2168"/>
      <c r="DK10" s="2168"/>
      <c r="DL10" s="2168"/>
      <c r="DM10" s="2168"/>
      <c r="DN10" s="2168"/>
      <c r="DO10" s="2168"/>
      <c r="DP10" s="2168"/>
      <c r="DQ10" s="2168"/>
      <c r="DR10" s="2168"/>
      <c r="DS10" s="2168"/>
      <c r="DT10" s="2168"/>
      <c r="DU10" s="2168"/>
      <c r="DV10" s="2168"/>
      <c r="DW10" s="2168"/>
      <c r="DX10" s="2168"/>
      <c r="DY10" s="2168"/>
      <c r="DZ10" s="2168"/>
      <c r="EA10" s="2168"/>
      <c r="EB10" s="2168"/>
      <c r="EC10" s="2168">
        <v>0</v>
      </c>
      <c r="ED10" s="2168"/>
      <c r="EE10" s="2168"/>
      <c r="EF10" s="2168"/>
      <c r="EG10" s="2168"/>
      <c r="EH10" s="2168"/>
      <c r="EI10" s="2168"/>
      <c r="EJ10" s="2168"/>
      <c r="EK10" s="2168"/>
      <c r="EL10" s="2168"/>
      <c r="EM10" s="2168"/>
      <c r="EN10" s="2168"/>
      <c r="EO10" s="2168"/>
      <c r="EP10" s="2168"/>
      <c r="EQ10" s="2168"/>
      <c r="ER10" s="2168"/>
      <c r="ES10" s="2168"/>
      <c r="ET10" s="2168"/>
      <c r="EU10" s="2168"/>
      <c r="EV10" s="2168"/>
      <c r="EW10" s="2168"/>
      <c r="EX10" s="2168"/>
      <c r="EY10" s="2169"/>
    </row>
    <row r="11" spans="1:155" s="1822" customFormat="1" ht="18.75" customHeight="1" x14ac:dyDescent="0.2">
      <c r="A11" s="2171"/>
      <c r="B11" s="2172" t="s">
        <v>734</v>
      </c>
      <c r="C11" s="2172"/>
      <c r="D11" s="2172"/>
      <c r="E11" s="2172"/>
      <c r="F11" s="2172"/>
      <c r="G11" s="2172"/>
      <c r="H11" s="2172"/>
      <c r="I11" s="2172"/>
      <c r="J11" s="2172"/>
      <c r="K11" s="2172"/>
      <c r="L11" s="2172"/>
      <c r="M11" s="2172"/>
      <c r="N11" s="2172"/>
      <c r="O11" s="2172"/>
      <c r="P11" s="2172"/>
      <c r="Q11" s="2172"/>
      <c r="R11" s="2172"/>
      <c r="S11" s="2172"/>
      <c r="T11" s="2172"/>
      <c r="U11" s="2172"/>
      <c r="V11" s="2172"/>
      <c r="W11" s="2172"/>
      <c r="X11" s="2172"/>
      <c r="Y11" s="2172"/>
      <c r="Z11" s="2172"/>
      <c r="AA11" s="2172"/>
      <c r="AB11" s="2172"/>
      <c r="AC11" s="2172"/>
      <c r="AD11" s="2172"/>
      <c r="AE11" s="2172"/>
      <c r="AF11" s="2172"/>
      <c r="AG11" s="2172"/>
      <c r="AH11" s="2172"/>
      <c r="AI11" s="2172"/>
      <c r="AJ11" s="2172"/>
      <c r="AK11" s="2172"/>
      <c r="AL11" s="2172"/>
      <c r="AM11" s="2172"/>
      <c r="AN11" s="2172"/>
      <c r="AO11" s="2172"/>
      <c r="AP11" s="2172"/>
      <c r="AQ11" s="2172"/>
      <c r="AR11" s="2172"/>
      <c r="AS11" s="2172"/>
      <c r="AT11" s="2172"/>
      <c r="AU11" s="2172"/>
      <c r="AV11" s="2172"/>
      <c r="AW11" s="2172"/>
      <c r="AX11" s="2172"/>
      <c r="AY11" s="2172"/>
      <c r="AZ11" s="1834"/>
      <c r="BA11" s="1793"/>
      <c r="BB11" s="1793"/>
      <c r="BC11" s="1793"/>
      <c r="BD11" s="1793"/>
      <c r="BE11" s="1793"/>
      <c r="BF11" s="1793"/>
      <c r="BG11" s="1829"/>
      <c r="BH11" s="2167"/>
      <c r="BI11" s="2168"/>
      <c r="BJ11" s="2168"/>
      <c r="BK11" s="2168"/>
      <c r="BL11" s="2168"/>
      <c r="BM11" s="2168"/>
      <c r="BN11" s="2168"/>
      <c r="BO11" s="2168"/>
      <c r="BP11" s="2168"/>
      <c r="BQ11" s="2168"/>
      <c r="BR11" s="2168"/>
      <c r="BS11" s="2168"/>
      <c r="BT11" s="2168"/>
      <c r="BU11" s="2168"/>
      <c r="BV11" s="2168"/>
      <c r="BW11" s="2168"/>
      <c r="BX11" s="2168"/>
      <c r="BY11" s="2168"/>
      <c r="BZ11" s="2168"/>
      <c r="CA11" s="2168"/>
      <c r="CB11" s="2168"/>
      <c r="CC11" s="2168"/>
      <c r="CD11" s="2168"/>
      <c r="CE11" s="2168"/>
      <c r="CF11" s="2168"/>
      <c r="CG11" s="2168"/>
      <c r="CH11" s="2168"/>
      <c r="CI11" s="2168"/>
      <c r="CJ11" s="2168"/>
      <c r="CK11" s="2168"/>
      <c r="CL11" s="2168"/>
      <c r="CM11" s="2168"/>
      <c r="CN11" s="2168"/>
      <c r="CO11" s="2168"/>
      <c r="CP11" s="2168"/>
      <c r="CQ11" s="2168"/>
      <c r="CR11" s="2168"/>
      <c r="CS11" s="2168"/>
      <c r="CT11" s="2168"/>
      <c r="CU11" s="2168"/>
      <c r="CV11" s="2168"/>
      <c r="CW11" s="2168"/>
      <c r="CX11" s="2168"/>
      <c r="CY11" s="2168"/>
      <c r="CZ11" s="2168"/>
      <c r="DA11" s="2168"/>
      <c r="DB11" s="2168"/>
      <c r="DC11" s="2168"/>
      <c r="DD11" s="2168"/>
      <c r="DE11" s="2168"/>
      <c r="DF11" s="2168"/>
      <c r="DG11" s="2168"/>
      <c r="DH11" s="2168"/>
      <c r="DI11" s="2168"/>
      <c r="DJ11" s="2168"/>
      <c r="DK11" s="2168"/>
      <c r="DL11" s="2168"/>
      <c r="DM11" s="2168"/>
      <c r="DN11" s="2168"/>
      <c r="DO11" s="2168"/>
      <c r="DP11" s="2168"/>
      <c r="DQ11" s="2168"/>
      <c r="DR11" s="2168"/>
      <c r="DS11" s="2168"/>
      <c r="DT11" s="2168"/>
      <c r="DU11" s="2168"/>
      <c r="DV11" s="2168"/>
      <c r="DW11" s="2168"/>
      <c r="DX11" s="2168"/>
      <c r="DY11" s="2168"/>
      <c r="DZ11" s="2168"/>
      <c r="EA11" s="2168"/>
      <c r="EB11" s="2168"/>
      <c r="EC11" s="2168"/>
      <c r="ED11" s="2168"/>
      <c r="EE11" s="2168"/>
      <c r="EF11" s="2168"/>
      <c r="EG11" s="2168"/>
      <c r="EH11" s="2168"/>
      <c r="EI11" s="2168"/>
      <c r="EJ11" s="2168"/>
      <c r="EK11" s="2168"/>
      <c r="EL11" s="2168"/>
      <c r="EM11" s="2168"/>
      <c r="EN11" s="2168"/>
      <c r="EO11" s="2168"/>
      <c r="EP11" s="2168"/>
      <c r="EQ11" s="2168"/>
      <c r="ER11" s="2168"/>
      <c r="ES11" s="2168"/>
      <c r="ET11" s="2168"/>
      <c r="EU11" s="2168"/>
      <c r="EV11" s="2168"/>
      <c r="EW11" s="2168"/>
      <c r="EX11" s="2168"/>
      <c r="EY11" s="2169"/>
    </row>
    <row r="12" spans="1:155" s="1822" customFormat="1" ht="18.75" customHeight="1" x14ac:dyDescent="0.2">
      <c r="A12" s="2171"/>
      <c r="B12" s="2172" t="s">
        <v>735</v>
      </c>
      <c r="C12" s="2172"/>
      <c r="D12" s="2172"/>
      <c r="E12" s="2172"/>
      <c r="F12" s="2172"/>
      <c r="G12" s="2172"/>
      <c r="H12" s="2172"/>
      <c r="I12" s="2172"/>
      <c r="J12" s="2172"/>
      <c r="K12" s="2172"/>
      <c r="L12" s="2172"/>
      <c r="M12" s="2172"/>
      <c r="N12" s="2172"/>
      <c r="O12" s="2172"/>
      <c r="P12" s="2172"/>
      <c r="Q12" s="2172"/>
      <c r="R12" s="2172"/>
      <c r="S12" s="2172"/>
      <c r="T12" s="2172"/>
      <c r="U12" s="2172"/>
      <c r="V12" s="2172"/>
      <c r="W12" s="2172"/>
      <c r="X12" s="2172"/>
      <c r="Y12" s="2172"/>
      <c r="Z12" s="2172"/>
      <c r="AA12" s="2172"/>
      <c r="AB12" s="2172"/>
      <c r="AC12" s="2172"/>
      <c r="AD12" s="2172"/>
      <c r="AE12" s="2172"/>
      <c r="AF12" s="2172"/>
      <c r="AG12" s="2172"/>
      <c r="AH12" s="2172"/>
      <c r="AI12" s="2172"/>
      <c r="AJ12" s="2172"/>
      <c r="AK12" s="2172"/>
      <c r="AL12" s="2172"/>
      <c r="AM12" s="2172"/>
      <c r="AN12" s="2172"/>
      <c r="AO12" s="2172"/>
      <c r="AP12" s="2172"/>
      <c r="AQ12" s="2172"/>
      <c r="AR12" s="2172"/>
      <c r="AS12" s="2172"/>
      <c r="AT12" s="2172"/>
      <c r="AU12" s="2172"/>
      <c r="AV12" s="2172"/>
      <c r="AW12" s="2172"/>
      <c r="AX12" s="2172"/>
      <c r="AY12" s="2172"/>
      <c r="AZ12" s="1819">
        <v>3420</v>
      </c>
      <c r="BA12" s="1817"/>
      <c r="BB12" s="1817"/>
      <c r="BC12" s="1817"/>
      <c r="BD12" s="1817"/>
      <c r="BE12" s="1817"/>
      <c r="BF12" s="1817"/>
      <c r="BG12" s="1820"/>
      <c r="BH12" s="2167">
        <v>0</v>
      </c>
      <c r="BI12" s="2168"/>
      <c r="BJ12" s="2168"/>
      <c r="BK12" s="2168"/>
      <c r="BL12" s="2168"/>
      <c r="BM12" s="2168"/>
      <c r="BN12" s="2168"/>
      <c r="BO12" s="2168"/>
      <c r="BP12" s="2168"/>
      <c r="BQ12" s="2168"/>
      <c r="BR12" s="2168"/>
      <c r="BS12" s="2168"/>
      <c r="BT12" s="2168"/>
      <c r="BU12" s="2168"/>
      <c r="BV12" s="2168"/>
      <c r="BW12" s="2168"/>
      <c r="BX12" s="2168"/>
      <c r="BY12" s="2168"/>
      <c r="BZ12" s="2168"/>
      <c r="CA12" s="2168"/>
      <c r="CB12" s="2168"/>
      <c r="CC12" s="2168"/>
      <c r="CD12" s="2168"/>
      <c r="CE12" s="2168">
        <v>-253190</v>
      </c>
      <c r="CF12" s="2168"/>
      <c r="CG12" s="2168"/>
      <c r="CH12" s="2168"/>
      <c r="CI12" s="2168"/>
      <c r="CJ12" s="2168"/>
      <c r="CK12" s="2168"/>
      <c r="CL12" s="2168"/>
      <c r="CM12" s="2168"/>
      <c r="CN12" s="2168"/>
      <c r="CO12" s="2168"/>
      <c r="CP12" s="2168"/>
      <c r="CQ12" s="2168"/>
      <c r="CR12" s="2168"/>
      <c r="CS12" s="2168"/>
      <c r="CT12" s="2168"/>
      <c r="CU12" s="2168"/>
      <c r="CV12" s="2168"/>
      <c r="CW12" s="2168"/>
      <c r="CX12" s="2168"/>
      <c r="CY12" s="2168"/>
      <c r="CZ12" s="2168"/>
      <c r="DA12" s="2168"/>
      <c r="DB12" s="2168"/>
      <c r="DC12" s="2168"/>
      <c r="DD12" s="2168">
        <v>0</v>
      </c>
      <c r="DE12" s="2168"/>
      <c r="DF12" s="2168"/>
      <c r="DG12" s="2168"/>
      <c r="DH12" s="2168"/>
      <c r="DI12" s="2168"/>
      <c r="DJ12" s="2168"/>
      <c r="DK12" s="2168"/>
      <c r="DL12" s="2168"/>
      <c r="DM12" s="2168"/>
      <c r="DN12" s="2168"/>
      <c r="DO12" s="2168"/>
      <c r="DP12" s="2168"/>
      <c r="DQ12" s="2168"/>
      <c r="DR12" s="2168"/>
      <c r="DS12" s="2168"/>
      <c r="DT12" s="2168"/>
      <c r="DU12" s="2168"/>
      <c r="DV12" s="2168"/>
      <c r="DW12" s="2168"/>
      <c r="DX12" s="2168"/>
      <c r="DY12" s="2168"/>
      <c r="DZ12" s="2168"/>
      <c r="EA12" s="2168"/>
      <c r="EB12" s="2168"/>
      <c r="EC12" s="2168">
        <v>-253190</v>
      </c>
      <c r="ED12" s="2168"/>
      <c r="EE12" s="2168"/>
      <c r="EF12" s="2168"/>
      <c r="EG12" s="2168"/>
      <c r="EH12" s="2168"/>
      <c r="EI12" s="2168"/>
      <c r="EJ12" s="2168"/>
      <c r="EK12" s="2168"/>
      <c r="EL12" s="2168"/>
      <c r="EM12" s="2168"/>
      <c r="EN12" s="2168"/>
      <c r="EO12" s="2168"/>
      <c r="EP12" s="2168"/>
      <c r="EQ12" s="2168"/>
      <c r="ER12" s="2168"/>
      <c r="ES12" s="2168"/>
      <c r="ET12" s="2168"/>
      <c r="EU12" s="2168"/>
      <c r="EV12" s="2168"/>
      <c r="EW12" s="2168"/>
      <c r="EX12" s="2168"/>
      <c r="EY12" s="2169"/>
    </row>
    <row r="13" spans="1:155" s="2170" customFormat="1" ht="18.75" customHeight="1" thickBot="1" x14ac:dyDescent="0.25">
      <c r="A13" s="2165"/>
      <c r="B13" s="2166" t="s">
        <v>736</v>
      </c>
      <c r="C13" s="2166"/>
      <c r="D13" s="2166"/>
      <c r="E13" s="2166"/>
      <c r="F13" s="2166"/>
      <c r="G13" s="2166"/>
      <c r="H13" s="2166"/>
      <c r="I13" s="2166"/>
      <c r="J13" s="2166"/>
      <c r="K13" s="2166"/>
      <c r="L13" s="2166"/>
      <c r="M13" s="2166"/>
      <c r="N13" s="2166"/>
      <c r="O13" s="2166"/>
      <c r="P13" s="2166"/>
      <c r="Q13" s="2166"/>
      <c r="R13" s="2166"/>
      <c r="S13" s="2166"/>
      <c r="T13" s="2166"/>
      <c r="U13" s="2166"/>
      <c r="V13" s="2166"/>
      <c r="W13" s="2166"/>
      <c r="X13" s="2166"/>
      <c r="Y13" s="2166"/>
      <c r="Z13" s="2166"/>
      <c r="AA13" s="2166"/>
      <c r="AB13" s="2166"/>
      <c r="AC13" s="2166"/>
      <c r="AD13" s="2166"/>
      <c r="AE13" s="2166"/>
      <c r="AF13" s="2166"/>
      <c r="AG13" s="2166"/>
      <c r="AH13" s="2166"/>
      <c r="AI13" s="2166"/>
      <c r="AJ13" s="2166"/>
      <c r="AK13" s="2166"/>
      <c r="AL13" s="2166"/>
      <c r="AM13" s="2166"/>
      <c r="AN13" s="2166"/>
      <c r="AO13" s="2166"/>
      <c r="AP13" s="2166"/>
      <c r="AQ13" s="2166"/>
      <c r="AR13" s="2166"/>
      <c r="AS13" s="2166"/>
      <c r="AT13" s="2166"/>
      <c r="AU13" s="2166"/>
      <c r="AV13" s="2166"/>
      <c r="AW13" s="2166"/>
      <c r="AX13" s="2166"/>
      <c r="AY13" s="2166"/>
      <c r="AZ13" s="1834" t="s">
        <v>737</v>
      </c>
      <c r="BA13" s="1793"/>
      <c r="BB13" s="1793"/>
      <c r="BC13" s="1793"/>
      <c r="BD13" s="1793"/>
      <c r="BE13" s="1793"/>
      <c r="BF13" s="1793"/>
      <c r="BG13" s="1829"/>
      <c r="BH13" s="2173">
        <v>228865</v>
      </c>
      <c r="BI13" s="2174"/>
      <c r="BJ13" s="2174"/>
      <c r="BK13" s="2174"/>
      <c r="BL13" s="2174"/>
      <c r="BM13" s="2174"/>
      <c r="BN13" s="2174"/>
      <c r="BO13" s="2174"/>
      <c r="BP13" s="2174"/>
      <c r="BQ13" s="2174"/>
      <c r="BR13" s="2174"/>
      <c r="BS13" s="2174"/>
      <c r="BT13" s="2174"/>
      <c r="BU13" s="2174"/>
      <c r="BV13" s="2174"/>
      <c r="BW13" s="2174"/>
      <c r="BX13" s="2174"/>
      <c r="BY13" s="2174"/>
      <c r="BZ13" s="2174"/>
      <c r="CA13" s="2174"/>
      <c r="CB13" s="2174"/>
      <c r="CC13" s="2174"/>
      <c r="CD13" s="2174"/>
      <c r="CE13" s="2174">
        <v>-237061</v>
      </c>
      <c r="CF13" s="2174"/>
      <c r="CG13" s="2174"/>
      <c r="CH13" s="2174"/>
      <c r="CI13" s="2174"/>
      <c r="CJ13" s="2174"/>
      <c r="CK13" s="2174"/>
      <c r="CL13" s="2174"/>
      <c r="CM13" s="2174"/>
      <c r="CN13" s="2174"/>
      <c r="CO13" s="2174"/>
      <c r="CP13" s="2174"/>
      <c r="CQ13" s="2174"/>
      <c r="CR13" s="2174"/>
      <c r="CS13" s="2174"/>
      <c r="CT13" s="2174"/>
      <c r="CU13" s="2174"/>
      <c r="CV13" s="2174"/>
      <c r="CW13" s="2174"/>
      <c r="CX13" s="2174"/>
      <c r="CY13" s="2174"/>
      <c r="CZ13" s="2174"/>
      <c r="DA13" s="2174"/>
      <c r="DB13" s="2174"/>
      <c r="DC13" s="2174"/>
      <c r="DD13" s="2174">
        <v>36947</v>
      </c>
      <c r="DE13" s="2174"/>
      <c r="DF13" s="2174"/>
      <c r="DG13" s="2174"/>
      <c r="DH13" s="2174"/>
      <c r="DI13" s="2174"/>
      <c r="DJ13" s="2174"/>
      <c r="DK13" s="2174"/>
      <c r="DL13" s="2174"/>
      <c r="DM13" s="2174"/>
      <c r="DN13" s="2174"/>
      <c r="DO13" s="2174"/>
      <c r="DP13" s="2174"/>
      <c r="DQ13" s="2174"/>
      <c r="DR13" s="2174"/>
      <c r="DS13" s="2174"/>
      <c r="DT13" s="2174"/>
      <c r="DU13" s="2174"/>
      <c r="DV13" s="2174"/>
      <c r="DW13" s="2174"/>
      <c r="DX13" s="2174"/>
      <c r="DY13" s="2174"/>
      <c r="DZ13" s="2174"/>
      <c r="EA13" s="2174"/>
      <c r="EB13" s="2174"/>
      <c r="EC13" s="2174">
        <v>28751</v>
      </c>
      <c r="ED13" s="2174"/>
      <c r="EE13" s="2174"/>
      <c r="EF13" s="2174"/>
      <c r="EG13" s="2174"/>
      <c r="EH13" s="2174"/>
      <c r="EI13" s="2174"/>
      <c r="EJ13" s="2174"/>
      <c r="EK13" s="2174"/>
      <c r="EL13" s="2174"/>
      <c r="EM13" s="2174"/>
      <c r="EN13" s="2174"/>
      <c r="EO13" s="2174"/>
      <c r="EP13" s="2174"/>
      <c r="EQ13" s="2174"/>
      <c r="ER13" s="2174"/>
      <c r="ES13" s="2174"/>
      <c r="ET13" s="2174"/>
      <c r="EU13" s="2174"/>
      <c r="EV13" s="2174"/>
      <c r="EW13" s="2174"/>
      <c r="EX13" s="2174"/>
      <c r="EY13" s="2175"/>
    </row>
    <row r="14" spans="1:155" s="1822" customFormat="1" ht="12" x14ac:dyDescent="0.2">
      <c r="A14" s="2159"/>
      <c r="B14" s="2161" t="s">
        <v>13</v>
      </c>
      <c r="C14" s="2161"/>
      <c r="D14" s="2161"/>
      <c r="E14" s="2161"/>
      <c r="F14" s="2161"/>
      <c r="G14" s="2161"/>
      <c r="H14" s="2161"/>
      <c r="I14" s="2161"/>
      <c r="J14" s="2161"/>
      <c r="K14" s="2161"/>
      <c r="L14" s="2161"/>
      <c r="M14" s="2161"/>
      <c r="N14" s="2161"/>
      <c r="O14" s="2161"/>
      <c r="P14" s="2161"/>
      <c r="Q14" s="2161"/>
      <c r="R14" s="2161"/>
      <c r="S14" s="2161"/>
      <c r="T14" s="2161"/>
      <c r="U14" s="2161"/>
      <c r="V14" s="2161"/>
      <c r="W14" s="2161"/>
      <c r="X14" s="2161"/>
      <c r="Y14" s="2161"/>
      <c r="Z14" s="2161"/>
      <c r="AA14" s="2161"/>
      <c r="AB14" s="2161"/>
      <c r="AC14" s="2161"/>
      <c r="AD14" s="2161"/>
      <c r="AE14" s="2161"/>
      <c r="AF14" s="2161"/>
      <c r="AG14" s="2161"/>
      <c r="AH14" s="2161"/>
      <c r="AI14" s="2161"/>
      <c r="AJ14" s="2161"/>
      <c r="AK14" s="2161"/>
      <c r="AL14" s="2161"/>
      <c r="AM14" s="2161"/>
      <c r="AN14" s="2161"/>
      <c r="AO14" s="2161"/>
      <c r="AP14" s="2161"/>
      <c r="AQ14" s="2161"/>
      <c r="AR14" s="2161"/>
      <c r="AS14" s="2161"/>
      <c r="AT14" s="2161"/>
      <c r="AU14" s="2161"/>
      <c r="AV14" s="2161"/>
      <c r="AW14" s="2161"/>
      <c r="AX14" s="2161"/>
      <c r="AY14" s="2161"/>
      <c r="AZ14" s="1832" t="s">
        <v>738</v>
      </c>
      <c r="BA14" s="1826"/>
      <c r="BB14" s="1826"/>
      <c r="BC14" s="1826"/>
      <c r="BD14" s="1826"/>
      <c r="BE14" s="1826"/>
      <c r="BF14" s="1826"/>
      <c r="BG14" s="1827"/>
      <c r="BH14" s="2162">
        <v>-80716</v>
      </c>
      <c r="BI14" s="2163"/>
      <c r="BJ14" s="2163"/>
      <c r="BK14" s="2163"/>
      <c r="BL14" s="2163"/>
      <c r="BM14" s="2163"/>
      <c r="BN14" s="2163"/>
      <c r="BO14" s="2163"/>
      <c r="BP14" s="2163"/>
      <c r="BQ14" s="2163"/>
      <c r="BR14" s="2163"/>
      <c r="BS14" s="2163"/>
      <c r="BT14" s="2163"/>
      <c r="BU14" s="2163"/>
      <c r="BV14" s="2163"/>
      <c r="BW14" s="2163"/>
      <c r="BX14" s="2163"/>
      <c r="BY14" s="2163"/>
      <c r="BZ14" s="2163"/>
      <c r="CA14" s="2163"/>
      <c r="CB14" s="2163"/>
      <c r="CC14" s="2163"/>
      <c r="CD14" s="2163"/>
      <c r="CE14" s="2124">
        <v>16129</v>
      </c>
      <c r="CF14" s="2125"/>
      <c r="CG14" s="2125"/>
      <c r="CH14" s="2125"/>
      <c r="CI14" s="2125"/>
      <c r="CJ14" s="2125"/>
      <c r="CK14" s="2125"/>
      <c r="CL14" s="2125"/>
      <c r="CM14" s="2125"/>
      <c r="CN14" s="2125"/>
      <c r="CO14" s="2125"/>
      <c r="CP14" s="2125"/>
      <c r="CQ14" s="2125"/>
      <c r="CR14" s="2125"/>
      <c r="CS14" s="2125"/>
      <c r="CT14" s="2125"/>
      <c r="CU14" s="2125"/>
      <c r="CV14" s="2125"/>
      <c r="CW14" s="2125"/>
      <c r="CX14" s="2125"/>
      <c r="CY14" s="2125"/>
      <c r="CZ14" s="2125"/>
      <c r="DA14" s="2125"/>
      <c r="DB14" s="2125"/>
      <c r="DC14" s="2126"/>
      <c r="DD14" s="2124"/>
      <c r="DE14" s="2125"/>
      <c r="DF14" s="2125"/>
      <c r="DG14" s="2125"/>
      <c r="DH14" s="2125"/>
      <c r="DI14" s="2125"/>
      <c r="DJ14" s="2125"/>
      <c r="DK14" s="2125"/>
      <c r="DL14" s="2125"/>
      <c r="DM14" s="2125"/>
      <c r="DN14" s="2125"/>
      <c r="DO14" s="2125"/>
      <c r="DP14" s="2125"/>
      <c r="DQ14" s="2125"/>
      <c r="DR14" s="2125"/>
      <c r="DS14" s="2125"/>
      <c r="DT14" s="2125"/>
      <c r="DU14" s="2125"/>
      <c r="DV14" s="2125"/>
      <c r="DW14" s="2125"/>
      <c r="DX14" s="2125"/>
      <c r="DY14" s="2125"/>
      <c r="DZ14" s="2125"/>
      <c r="EA14" s="2125"/>
      <c r="EB14" s="2126"/>
      <c r="EC14" s="2124">
        <v>-64587</v>
      </c>
      <c r="ED14" s="2125"/>
      <c r="EE14" s="2125"/>
      <c r="EF14" s="2125"/>
      <c r="EG14" s="2125"/>
      <c r="EH14" s="2125"/>
      <c r="EI14" s="2125"/>
      <c r="EJ14" s="2125"/>
      <c r="EK14" s="2125"/>
      <c r="EL14" s="2125"/>
      <c r="EM14" s="2125"/>
      <c r="EN14" s="2125"/>
      <c r="EO14" s="2125"/>
      <c r="EP14" s="2125"/>
      <c r="EQ14" s="2125"/>
      <c r="ER14" s="2125"/>
      <c r="ES14" s="2125"/>
      <c r="ET14" s="2125"/>
      <c r="EU14" s="2125"/>
      <c r="EV14" s="2125"/>
      <c r="EW14" s="2125"/>
      <c r="EX14" s="2125"/>
      <c r="EY14" s="2176"/>
    </row>
    <row r="15" spans="1:155" s="1822" customFormat="1" ht="30" customHeight="1" x14ac:dyDescent="0.2">
      <c r="A15" s="2177" t="s">
        <v>739</v>
      </c>
      <c r="B15" s="2178"/>
      <c r="C15" s="2178"/>
      <c r="D15" s="2178"/>
      <c r="E15" s="2178"/>
      <c r="F15" s="2178"/>
      <c r="G15" s="2178"/>
      <c r="H15" s="2178"/>
      <c r="I15" s="2178"/>
      <c r="J15" s="2178"/>
      <c r="K15" s="2178"/>
      <c r="L15" s="2178"/>
      <c r="M15" s="2178"/>
      <c r="N15" s="2178"/>
      <c r="O15" s="2178"/>
      <c r="P15" s="2178"/>
      <c r="Q15" s="2178"/>
      <c r="R15" s="2178"/>
      <c r="S15" s="2178"/>
      <c r="T15" s="2178"/>
      <c r="U15" s="2178"/>
      <c r="V15" s="2178"/>
      <c r="W15" s="2178"/>
      <c r="X15" s="2178"/>
      <c r="Y15" s="2178"/>
      <c r="Z15" s="2178"/>
      <c r="AA15" s="2178"/>
      <c r="AB15" s="2178"/>
      <c r="AC15" s="2178"/>
      <c r="AD15" s="2178"/>
      <c r="AE15" s="2178"/>
      <c r="AF15" s="2178"/>
      <c r="AG15" s="2178"/>
      <c r="AH15" s="2178"/>
      <c r="AI15" s="2178"/>
      <c r="AJ15" s="2178"/>
      <c r="AK15" s="2178"/>
      <c r="AL15" s="2178"/>
      <c r="AM15" s="2178"/>
      <c r="AN15" s="2178"/>
      <c r="AO15" s="2178"/>
      <c r="AP15" s="2178"/>
      <c r="AQ15" s="2178"/>
      <c r="AR15" s="2178"/>
      <c r="AS15" s="2178"/>
      <c r="AT15" s="2178"/>
      <c r="AU15" s="2178"/>
      <c r="AV15" s="2178"/>
      <c r="AW15" s="2178"/>
      <c r="AX15" s="2178"/>
      <c r="AY15" s="2178"/>
      <c r="AZ15" s="2179"/>
      <c r="BA15" s="2180"/>
      <c r="BB15" s="2180"/>
      <c r="BC15" s="2180"/>
      <c r="BD15" s="2180"/>
      <c r="BE15" s="2180"/>
      <c r="BF15" s="2180"/>
      <c r="BG15" s="2181"/>
      <c r="BH15" s="2167"/>
      <c r="BI15" s="2168"/>
      <c r="BJ15" s="2168"/>
      <c r="BK15" s="2168"/>
      <c r="BL15" s="2168"/>
      <c r="BM15" s="2168"/>
      <c r="BN15" s="2168"/>
      <c r="BO15" s="2168"/>
      <c r="BP15" s="2168"/>
      <c r="BQ15" s="2168"/>
      <c r="BR15" s="2168"/>
      <c r="BS15" s="2168"/>
      <c r="BT15" s="2168"/>
      <c r="BU15" s="2168"/>
      <c r="BV15" s="2168"/>
      <c r="BW15" s="2168"/>
      <c r="BX15" s="2168"/>
      <c r="BY15" s="2168"/>
      <c r="BZ15" s="2168"/>
      <c r="CA15" s="2168"/>
      <c r="CB15" s="2168"/>
      <c r="CC15" s="2168"/>
      <c r="CD15" s="2168"/>
      <c r="CE15" s="2137"/>
      <c r="CF15" s="2138"/>
      <c r="CG15" s="2138"/>
      <c r="CH15" s="2138"/>
      <c r="CI15" s="2138"/>
      <c r="CJ15" s="2138"/>
      <c r="CK15" s="2138"/>
      <c r="CL15" s="2138"/>
      <c r="CM15" s="2138"/>
      <c r="CN15" s="2138"/>
      <c r="CO15" s="2138"/>
      <c r="CP15" s="2138"/>
      <c r="CQ15" s="2138"/>
      <c r="CR15" s="2138"/>
      <c r="CS15" s="2138"/>
      <c r="CT15" s="2138"/>
      <c r="CU15" s="2138"/>
      <c r="CV15" s="2138"/>
      <c r="CW15" s="2138"/>
      <c r="CX15" s="2138"/>
      <c r="CY15" s="2138"/>
      <c r="CZ15" s="2138"/>
      <c r="DA15" s="2138"/>
      <c r="DB15" s="2138"/>
      <c r="DC15" s="2139"/>
      <c r="DD15" s="2137"/>
      <c r="DE15" s="2138"/>
      <c r="DF15" s="2138"/>
      <c r="DG15" s="2138"/>
      <c r="DH15" s="2138"/>
      <c r="DI15" s="2138"/>
      <c r="DJ15" s="2138"/>
      <c r="DK15" s="2138"/>
      <c r="DL15" s="2138"/>
      <c r="DM15" s="2138"/>
      <c r="DN15" s="2138"/>
      <c r="DO15" s="2138"/>
      <c r="DP15" s="2138"/>
      <c r="DQ15" s="2138"/>
      <c r="DR15" s="2138"/>
      <c r="DS15" s="2138"/>
      <c r="DT15" s="2138"/>
      <c r="DU15" s="2138"/>
      <c r="DV15" s="2138"/>
      <c r="DW15" s="2138"/>
      <c r="DX15" s="2138"/>
      <c r="DY15" s="2138"/>
      <c r="DZ15" s="2138"/>
      <c r="EA15" s="2138"/>
      <c r="EB15" s="2139"/>
      <c r="EC15" s="2137"/>
      <c r="ED15" s="2138"/>
      <c r="EE15" s="2138"/>
      <c r="EF15" s="2138"/>
      <c r="EG15" s="2138"/>
      <c r="EH15" s="2138"/>
      <c r="EI15" s="2138"/>
      <c r="EJ15" s="2138"/>
      <c r="EK15" s="2138"/>
      <c r="EL15" s="2138"/>
      <c r="EM15" s="2138"/>
      <c r="EN15" s="2138"/>
      <c r="EO15" s="2138"/>
      <c r="EP15" s="2138"/>
      <c r="EQ15" s="2138"/>
      <c r="ER15" s="2138"/>
      <c r="ES15" s="2138"/>
      <c r="ET15" s="2138"/>
      <c r="EU15" s="2138"/>
      <c r="EV15" s="2138"/>
      <c r="EW15" s="2138"/>
      <c r="EX15" s="2138"/>
      <c r="EY15" s="2182"/>
    </row>
    <row r="16" spans="1:155" s="2170" customFormat="1" x14ac:dyDescent="0.2">
      <c r="A16" s="2165"/>
      <c r="B16" s="2166" t="s">
        <v>732</v>
      </c>
      <c r="C16" s="2166"/>
      <c r="D16" s="2166"/>
      <c r="E16" s="2166"/>
      <c r="F16" s="2166"/>
      <c r="G16" s="2166"/>
      <c r="H16" s="2166"/>
      <c r="I16" s="2166"/>
      <c r="J16" s="2166"/>
      <c r="K16" s="2166"/>
      <c r="L16" s="2166"/>
      <c r="M16" s="2166"/>
      <c r="N16" s="2166"/>
      <c r="O16" s="2166"/>
      <c r="P16" s="2166"/>
      <c r="Q16" s="2166"/>
      <c r="R16" s="2166"/>
      <c r="S16" s="2166"/>
      <c r="T16" s="2166"/>
      <c r="U16" s="2166"/>
      <c r="V16" s="2166"/>
      <c r="W16" s="2166"/>
      <c r="X16" s="2166"/>
      <c r="Y16" s="2166"/>
      <c r="Z16" s="2166"/>
      <c r="AA16" s="2166"/>
      <c r="AB16" s="2166"/>
      <c r="AC16" s="2166"/>
      <c r="AD16" s="2166"/>
      <c r="AE16" s="2166"/>
      <c r="AF16" s="2166"/>
      <c r="AG16" s="2166"/>
      <c r="AH16" s="2166"/>
      <c r="AI16" s="2166"/>
      <c r="AJ16" s="2166"/>
      <c r="AK16" s="2166"/>
      <c r="AL16" s="2166"/>
      <c r="AM16" s="2166"/>
      <c r="AN16" s="2166"/>
      <c r="AO16" s="2166"/>
      <c r="AP16" s="2166"/>
      <c r="AQ16" s="2166"/>
      <c r="AR16" s="2166"/>
      <c r="AS16" s="2166"/>
      <c r="AT16" s="2166"/>
      <c r="AU16" s="2166"/>
      <c r="AV16" s="2166"/>
      <c r="AW16" s="2166"/>
      <c r="AX16" s="2166"/>
      <c r="AY16" s="2166"/>
      <c r="AZ16" s="1834"/>
      <c r="BA16" s="1793"/>
      <c r="BB16" s="1793"/>
      <c r="BC16" s="1793"/>
      <c r="BD16" s="1793"/>
      <c r="BE16" s="1793"/>
      <c r="BF16" s="1793"/>
      <c r="BG16" s="1829"/>
      <c r="BH16" s="2167"/>
      <c r="BI16" s="2168"/>
      <c r="BJ16" s="2168"/>
      <c r="BK16" s="2168"/>
      <c r="BL16" s="2168"/>
      <c r="BM16" s="2168"/>
      <c r="BN16" s="2168"/>
      <c r="BO16" s="2168"/>
      <c r="BP16" s="2168"/>
      <c r="BQ16" s="2168"/>
      <c r="BR16" s="2168"/>
      <c r="BS16" s="2168"/>
      <c r="BT16" s="2168"/>
      <c r="BU16" s="2168"/>
      <c r="BV16" s="2168"/>
      <c r="BW16" s="2168"/>
      <c r="BX16" s="2168"/>
      <c r="BY16" s="2168"/>
      <c r="BZ16" s="2168"/>
      <c r="CA16" s="2168"/>
      <c r="CB16" s="2168"/>
      <c r="CC16" s="2168"/>
      <c r="CD16" s="2168"/>
      <c r="CE16" s="2183"/>
      <c r="CF16" s="1796"/>
      <c r="CG16" s="1796"/>
      <c r="CH16" s="1796"/>
      <c r="CI16" s="1796"/>
      <c r="CJ16" s="1796"/>
      <c r="CK16" s="1796"/>
      <c r="CL16" s="1796"/>
      <c r="CM16" s="1796"/>
      <c r="CN16" s="1796"/>
      <c r="CO16" s="1796"/>
      <c r="CP16" s="1796"/>
      <c r="CQ16" s="1796"/>
      <c r="CR16" s="1796"/>
      <c r="CS16" s="1796"/>
      <c r="CT16" s="1796"/>
      <c r="CU16" s="1796"/>
      <c r="CV16" s="1796"/>
      <c r="CW16" s="1796"/>
      <c r="CX16" s="1796"/>
      <c r="CY16" s="1796"/>
      <c r="CZ16" s="1796"/>
      <c r="DA16" s="1796"/>
      <c r="DB16" s="1796"/>
      <c r="DC16" s="2184"/>
      <c r="DD16" s="2183"/>
      <c r="DE16" s="1796"/>
      <c r="DF16" s="1796"/>
      <c r="DG16" s="1796"/>
      <c r="DH16" s="1796"/>
      <c r="DI16" s="1796"/>
      <c r="DJ16" s="1796"/>
      <c r="DK16" s="1796"/>
      <c r="DL16" s="1796"/>
      <c r="DM16" s="1796"/>
      <c r="DN16" s="1796"/>
      <c r="DO16" s="1796"/>
      <c r="DP16" s="1796"/>
      <c r="DQ16" s="1796"/>
      <c r="DR16" s="1796"/>
      <c r="DS16" s="1796"/>
      <c r="DT16" s="1796"/>
      <c r="DU16" s="1796"/>
      <c r="DV16" s="1796"/>
      <c r="DW16" s="1796"/>
      <c r="DX16" s="1796"/>
      <c r="DY16" s="1796"/>
      <c r="DZ16" s="1796"/>
      <c r="EA16" s="1796"/>
      <c r="EB16" s="2184"/>
      <c r="EC16" s="2183"/>
      <c r="ED16" s="1796"/>
      <c r="EE16" s="1796"/>
      <c r="EF16" s="1796"/>
      <c r="EG16" s="1796"/>
      <c r="EH16" s="1796"/>
      <c r="EI16" s="1796"/>
      <c r="EJ16" s="1796"/>
      <c r="EK16" s="1796"/>
      <c r="EL16" s="1796"/>
      <c r="EM16" s="1796"/>
      <c r="EN16" s="1796"/>
      <c r="EO16" s="1796"/>
      <c r="EP16" s="1796"/>
      <c r="EQ16" s="1796"/>
      <c r="ER16" s="1796"/>
      <c r="ES16" s="1796"/>
      <c r="ET16" s="1796"/>
      <c r="EU16" s="1796"/>
      <c r="EV16" s="1796"/>
      <c r="EW16" s="1796"/>
      <c r="EX16" s="1796"/>
      <c r="EY16" s="2185"/>
    </row>
    <row r="17" spans="1:155" s="2170" customFormat="1" ht="18.75" customHeight="1" x14ac:dyDescent="0.2">
      <c r="A17" s="2165"/>
      <c r="B17" s="2166" t="s">
        <v>733</v>
      </c>
      <c r="C17" s="2166"/>
      <c r="D17" s="2166"/>
      <c r="E17" s="2166"/>
      <c r="F17" s="2166"/>
      <c r="G17" s="2166"/>
      <c r="H17" s="2166"/>
      <c r="I17" s="2166"/>
      <c r="J17" s="2166"/>
      <c r="K17" s="2166"/>
      <c r="L17" s="2166"/>
      <c r="M17" s="2166"/>
      <c r="N17" s="2166"/>
      <c r="O17" s="2166"/>
      <c r="P17" s="2166"/>
      <c r="Q17" s="2166"/>
      <c r="R17" s="2166"/>
      <c r="S17" s="2166"/>
      <c r="T17" s="2166"/>
      <c r="U17" s="2166"/>
      <c r="V17" s="2166"/>
      <c r="W17" s="2166"/>
      <c r="X17" s="2166"/>
      <c r="Y17" s="2166"/>
      <c r="Z17" s="2166"/>
      <c r="AA17" s="2166"/>
      <c r="AB17" s="2166"/>
      <c r="AC17" s="2166"/>
      <c r="AD17" s="2166"/>
      <c r="AE17" s="2166"/>
      <c r="AF17" s="2166"/>
      <c r="AG17" s="2166"/>
      <c r="AH17" s="2166"/>
      <c r="AI17" s="2166"/>
      <c r="AJ17" s="2166"/>
      <c r="AK17" s="2166"/>
      <c r="AL17" s="2166"/>
      <c r="AM17" s="2166"/>
      <c r="AN17" s="2166"/>
      <c r="AO17" s="2166"/>
      <c r="AP17" s="2166"/>
      <c r="AQ17" s="2166"/>
      <c r="AR17" s="2166"/>
      <c r="AS17" s="2166"/>
      <c r="AT17" s="2166"/>
      <c r="AU17" s="2166"/>
      <c r="AV17" s="2166"/>
      <c r="AW17" s="2166"/>
      <c r="AX17" s="2166"/>
      <c r="AY17" s="2166"/>
      <c r="AZ17" s="1832" t="s">
        <v>740</v>
      </c>
      <c r="BA17" s="1826"/>
      <c r="BB17" s="1826"/>
      <c r="BC17" s="1826"/>
      <c r="BD17" s="1826"/>
      <c r="BE17" s="1826"/>
      <c r="BF17" s="1826"/>
      <c r="BG17" s="1827"/>
      <c r="BH17" s="2167"/>
      <c r="BI17" s="2168"/>
      <c r="BJ17" s="2168"/>
      <c r="BK17" s="2168"/>
      <c r="BL17" s="2168"/>
      <c r="BM17" s="2168"/>
      <c r="BN17" s="2168"/>
      <c r="BO17" s="2168"/>
      <c r="BP17" s="2168"/>
      <c r="BQ17" s="2168"/>
      <c r="BR17" s="2168"/>
      <c r="BS17" s="2168"/>
      <c r="BT17" s="2168"/>
      <c r="BU17" s="2168"/>
      <c r="BV17" s="2168"/>
      <c r="BW17" s="2168"/>
      <c r="BX17" s="2168"/>
      <c r="BY17" s="2168"/>
      <c r="BZ17" s="2168"/>
      <c r="CA17" s="2168"/>
      <c r="CB17" s="2168"/>
      <c r="CC17" s="2168"/>
      <c r="CD17" s="2168"/>
      <c r="CE17" s="2168">
        <v>0</v>
      </c>
      <c r="CF17" s="2168"/>
      <c r="CG17" s="2168"/>
      <c r="CH17" s="2168"/>
      <c r="CI17" s="2168"/>
      <c r="CJ17" s="2168"/>
      <c r="CK17" s="2168"/>
      <c r="CL17" s="2168"/>
      <c r="CM17" s="2168"/>
      <c r="CN17" s="2168"/>
      <c r="CO17" s="2168"/>
      <c r="CP17" s="2168"/>
      <c r="CQ17" s="2168"/>
      <c r="CR17" s="2168"/>
      <c r="CS17" s="2168"/>
      <c r="CT17" s="2168"/>
      <c r="CU17" s="2168"/>
      <c r="CV17" s="2168"/>
      <c r="CW17" s="2168"/>
      <c r="CX17" s="2168"/>
      <c r="CY17" s="2168"/>
      <c r="CZ17" s="2168"/>
      <c r="DA17" s="2168"/>
      <c r="DB17" s="2168"/>
      <c r="DC17" s="2168"/>
      <c r="DD17" s="2168">
        <v>0</v>
      </c>
      <c r="DE17" s="2168"/>
      <c r="DF17" s="2168"/>
      <c r="DG17" s="2168"/>
      <c r="DH17" s="2168"/>
      <c r="DI17" s="2168"/>
      <c r="DJ17" s="2168"/>
      <c r="DK17" s="2168"/>
      <c r="DL17" s="2168"/>
      <c r="DM17" s="2168"/>
      <c r="DN17" s="2168"/>
      <c r="DO17" s="2168"/>
      <c r="DP17" s="2168"/>
      <c r="DQ17" s="2168"/>
      <c r="DR17" s="2168"/>
      <c r="DS17" s="2168"/>
      <c r="DT17" s="2168"/>
      <c r="DU17" s="2168"/>
      <c r="DV17" s="2168"/>
      <c r="DW17" s="2168"/>
      <c r="DX17" s="2168"/>
      <c r="DY17" s="2168"/>
      <c r="DZ17" s="2168"/>
      <c r="EA17" s="2168"/>
      <c r="EB17" s="2168"/>
      <c r="EC17" s="2168">
        <v>0</v>
      </c>
      <c r="ED17" s="2168"/>
      <c r="EE17" s="2168"/>
      <c r="EF17" s="2168"/>
      <c r="EG17" s="2168"/>
      <c r="EH17" s="2168"/>
      <c r="EI17" s="2168"/>
      <c r="EJ17" s="2168"/>
      <c r="EK17" s="2168"/>
      <c r="EL17" s="2168"/>
      <c r="EM17" s="2168"/>
      <c r="EN17" s="2168"/>
      <c r="EO17" s="2168"/>
      <c r="EP17" s="2168"/>
      <c r="EQ17" s="2168"/>
      <c r="ER17" s="2168"/>
      <c r="ES17" s="2168"/>
      <c r="ET17" s="2168"/>
      <c r="EU17" s="2168"/>
      <c r="EV17" s="2168"/>
      <c r="EW17" s="2168"/>
      <c r="EX17" s="2168"/>
      <c r="EY17" s="2169"/>
    </row>
    <row r="18" spans="1:155" s="1822" customFormat="1" ht="18.75" customHeight="1" x14ac:dyDescent="0.2">
      <c r="A18" s="2171"/>
      <c r="B18" s="2172" t="s">
        <v>734</v>
      </c>
      <c r="C18" s="2172"/>
      <c r="D18" s="2172"/>
      <c r="E18" s="2172"/>
      <c r="F18" s="2172"/>
      <c r="G18" s="2172"/>
      <c r="H18" s="2172"/>
      <c r="I18" s="2172"/>
      <c r="J18" s="2172"/>
      <c r="K18" s="2172"/>
      <c r="L18" s="2172"/>
      <c r="M18" s="2172"/>
      <c r="N18" s="2172"/>
      <c r="O18" s="2172"/>
      <c r="P18" s="2172"/>
      <c r="Q18" s="2172"/>
      <c r="R18" s="2172"/>
      <c r="S18" s="2172"/>
      <c r="T18" s="2172"/>
      <c r="U18" s="2172"/>
      <c r="V18" s="2172"/>
      <c r="W18" s="2172"/>
      <c r="X18" s="2172"/>
      <c r="Y18" s="2172"/>
      <c r="Z18" s="2172"/>
      <c r="AA18" s="2172"/>
      <c r="AB18" s="2172"/>
      <c r="AC18" s="2172"/>
      <c r="AD18" s="2172"/>
      <c r="AE18" s="2172"/>
      <c r="AF18" s="2172"/>
      <c r="AG18" s="2172"/>
      <c r="AH18" s="2172"/>
      <c r="AI18" s="2172"/>
      <c r="AJ18" s="2172"/>
      <c r="AK18" s="2172"/>
      <c r="AL18" s="2172"/>
      <c r="AM18" s="2172"/>
      <c r="AN18" s="2172"/>
      <c r="AO18" s="2172"/>
      <c r="AP18" s="2172"/>
      <c r="AQ18" s="2172"/>
      <c r="AR18" s="2172"/>
      <c r="AS18" s="2172"/>
      <c r="AT18" s="2172"/>
      <c r="AU18" s="2172"/>
      <c r="AV18" s="2172"/>
      <c r="AW18" s="2172"/>
      <c r="AX18" s="2172"/>
      <c r="AY18" s="2172"/>
      <c r="AZ18" s="1834"/>
      <c r="BA18" s="1793"/>
      <c r="BB18" s="1793"/>
      <c r="BC18" s="1793"/>
      <c r="BD18" s="1793"/>
      <c r="BE18" s="1793"/>
      <c r="BF18" s="1793"/>
      <c r="BG18" s="1829"/>
      <c r="BH18" s="2167">
        <v>0</v>
      </c>
      <c r="BI18" s="2168"/>
      <c r="BJ18" s="2168"/>
      <c r="BK18" s="2168"/>
      <c r="BL18" s="2168"/>
      <c r="BM18" s="2168"/>
      <c r="BN18" s="2168"/>
      <c r="BO18" s="2168"/>
      <c r="BP18" s="2168"/>
      <c r="BQ18" s="2168"/>
      <c r="BR18" s="2168"/>
      <c r="BS18" s="2168"/>
      <c r="BT18" s="2168"/>
      <c r="BU18" s="2168"/>
      <c r="BV18" s="2168"/>
      <c r="BW18" s="2168"/>
      <c r="BX18" s="2168"/>
      <c r="BY18" s="2168"/>
      <c r="BZ18" s="2168"/>
      <c r="CA18" s="2168"/>
      <c r="CB18" s="2168"/>
      <c r="CC18" s="2168"/>
      <c r="CD18" s="2168"/>
      <c r="CE18" s="2168"/>
      <c r="CF18" s="2168"/>
      <c r="CG18" s="2168"/>
      <c r="CH18" s="2168"/>
      <c r="CI18" s="2168"/>
      <c r="CJ18" s="2168"/>
      <c r="CK18" s="2168"/>
      <c r="CL18" s="2168"/>
      <c r="CM18" s="2168"/>
      <c r="CN18" s="2168"/>
      <c r="CO18" s="2168"/>
      <c r="CP18" s="2168"/>
      <c r="CQ18" s="2168"/>
      <c r="CR18" s="2168"/>
      <c r="CS18" s="2168"/>
      <c r="CT18" s="2168"/>
      <c r="CU18" s="2168"/>
      <c r="CV18" s="2168"/>
      <c r="CW18" s="2168"/>
      <c r="CX18" s="2168"/>
      <c r="CY18" s="2168"/>
      <c r="CZ18" s="2168"/>
      <c r="DA18" s="2168"/>
      <c r="DB18" s="2168"/>
      <c r="DC18" s="2168"/>
      <c r="DD18" s="2168"/>
      <c r="DE18" s="2168"/>
      <c r="DF18" s="2168"/>
      <c r="DG18" s="2168"/>
      <c r="DH18" s="2168"/>
      <c r="DI18" s="2168"/>
      <c r="DJ18" s="2168"/>
      <c r="DK18" s="2168"/>
      <c r="DL18" s="2168"/>
      <c r="DM18" s="2168"/>
      <c r="DN18" s="2168"/>
      <c r="DO18" s="2168"/>
      <c r="DP18" s="2168"/>
      <c r="DQ18" s="2168"/>
      <c r="DR18" s="2168"/>
      <c r="DS18" s="2168"/>
      <c r="DT18" s="2168"/>
      <c r="DU18" s="2168"/>
      <c r="DV18" s="2168"/>
      <c r="DW18" s="2168"/>
      <c r="DX18" s="2168"/>
      <c r="DY18" s="2168"/>
      <c r="DZ18" s="2168"/>
      <c r="EA18" s="2168"/>
      <c r="EB18" s="2168"/>
      <c r="EC18" s="2168"/>
      <c r="ED18" s="2168"/>
      <c r="EE18" s="2168"/>
      <c r="EF18" s="2168"/>
      <c r="EG18" s="2168"/>
      <c r="EH18" s="2168"/>
      <c r="EI18" s="2168"/>
      <c r="EJ18" s="2168"/>
      <c r="EK18" s="2168"/>
      <c r="EL18" s="2168"/>
      <c r="EM18" s="2168"/>
      <c r="EN18" s="2168"/>
      <c r="EO18" s="2168"/>
      <c r="EP18" s="2168"/>
      <c r="EQ18" s="2168"/>
      <c r="ER18" s="2168"/>
      <c r="ES18" s="2168"/>
      <c r="ET18" s="2168"/>
      <c r="EU18" s="2168"/>
      <c r="EV18" s="2168"/>
      <c r="EW18" s="2168"/>
      <c r="EX18" s="2168"/>
      <c r="EY18" s="2169"/>
    </row>
    <row r="19" spans="1:155" s="1822" customFormat="1" ht="18.75" customHeight="1" x14ac:dyDescent="0.2">
      <c r="A19" s="2171"/>
      <c r="B19" s="2172" t="s">
        <v>735</v>
      </c>
      <c r="C19" s="2172"/>
      <c r="D19" s="2172"/>
      <c r="E19" s="2172"/>
      <c r="F19" s="2172"/>
      <c r="G19" s="2172"/>
      <c r="H19" s="2172"/>
      <c r="I19" s="2172"/>
      <c r="J19" s="2172"/>
      <c r="K19" s="2172"/>
      <c r="L19" s="2172"/>
      <c r="M19" s="2172"/>
      <c r="N19" s="2172"/>
      <c r="O19" s="2172"/>
      <c r="P19" s="2172"/>
      <c r="Q19" s="2172"/>
      <c r="R19" s="2172"/>
      <c r="S19" s="2172"/>
      <c r="T19" s="2172"/>
      <c r="U19" s="2172"/>
      <c r="V19" s="2172"/>
      <c r="W19" s="2172"/>
      <c r="X19" s="2172"/>
      <c r="Y19" s="2172"/>
      <c r="Z19" s="2172"/>
      <c r="AA19" s="2172"/>
      <c r="AB19" s="2172"/>
      <c r="AC19" s="2172"/>
      <c r="AD19" s="2172"/>
      <c r="AE19" s="2172"/>
      <c r="AF19" s="2172"/>
      <c r="AG19" s="2172"/>
      <c r="AH19" s="2172"/>
      <c r="AI19" s="2172"/>
      <c r="AJ19" s="2172"/>
      <c r="AK19" s="2172"/>
      <c r="AL19" s="2172"/>
      <c r="AM19" s="2172"/>
      <c r="AN19" s="2172"/>
      <c r="AO19" s="2172"/>
      <c r="AP19" s="2172"/>
      <c r="AQ19" s="2172"/>
      <c r="AR19" s="2172"/>
      <c r="AS19" s="2172"/>
      <c r="AT19" s="2172"/>
      <c r="AU19" s="2172"/>
      <c r="AV19" s="2172"/>
      <c r="AW19" s="2172"/>
      <c r="AX19" s="2172"/>
      <c r="AY19" s="2172"/>
      <c r="AZ19" s="1819" t="s">
        <v>741</v>
      </c>
      <c r="BA19" s="1817"/>
      <c r="BB19" s="1817"/>
      <c r="BC19" s="1817"/>
      <c r="BD19" s="1817"/>
      <c r="BE19" s="1817"/>
      <c r="BF19" s="1817"/>
      <c r="BG19" s="1820"/>
      <c r="BH19" s="2167">
        <v>0</v>
      </c>
      <c r="BI19" s="2168"/>
      <c r="BJ19" s="2168"/>
      <c r="BK19" s="2168"/>
      <c r="BL19" s="2168"/>
      <c r="BM19" s="2168"/>
      <c r="BN19" s="2168"/>
      <c r="BO19" s="2168"/>
      <c r="BP19" s="2168"/>
      <c r="BQ19" s="2168"/>
      <c r="BR19" s="2168"/>
      <c r="BS19" s="2168"/>
      <c r="BT19" s="2168"/>
      <c r="BU19" s="2168"/>
      <c r="BV19" s="2168"/>
      <c r="BW19" s="2168"/>
      <c r="BX19" s="2168"/>
      <c r="BY19" s="2168"/>
      <c r="BZ19" s="2168"/>
      <c r="CA19" s="2168"/>
      <c r="CB19" s="2168"/>
      <c r="CC19" s="2168"/>
      <c r="CD19" s="2168"/>
      <c r="CE19" s="2168">
        <v>-253190</v>
      </c>
      <c r="CF19" s="2168"/>
      <c r="CG19" s="2168"/>
      <c r="CH19" s="2168"/>
      <c r="CI19" s="2168"/>
      <c r="CJ19" s="2168"/>
      <c r="CK19" s="2168"/>
      <c r="CL19" s="2168"/>
      <c r="CM19" s="2168"/>
      <c r="CN19" s="2168"/>
      <c r="CO19" s="2168"/>
      <c r="CP19" s="2168"/>
      <c r="CQ19" s="2168"/>
      <c r="CR19" s="2168"/>
      <c r="CS19" s="2168"/>
      <c r="CT19" s="2168"/>
      <c r="CU19" s="2168"/>
      <c r="CV19" s="2168"/>
      <c r="CW19" s="2168"/>
      <c r="CX19" s="2168"/>
      <c r="CY19" s="2168"/>
      <c r="CZ19" s="2168"/>
      <c r="DA19" s="2168"/>
      <c r="DB19" s="2168"/>
      <c r="DC19" s="2168"/>
      <c r="DD19" s="2168">
        <v>0</v>
      </c>
      <c r="DE19" s="2168"/>
      <c r="DF19" s="2168"/>
      <c r="DG19" s="2168"/>
      <c r="DH19" s="2168"/>
      <c r="DI19" s="2168"/>
      <c r="DJ19" s="2168"/>
      <c r="DK19" s="2168"/>
      <c r="DL19" s="2168"/>
      <c r="DM19" s="2168"/>
      <c r="DN19" s="2168"/>
      <c r="DO19" s="2168"/>
      <c r="DP19" s="2168"/>
      <c r="DQ19" s="2168"/>
      <c r="DR19" s="2168"/>
      <c r="DS19" s="2168"/>
      <c r="DT19" s="2168"/>
      <c r="DU19" s="2168"/>
      <c r="DV19" s="2168"/>
      <c r="DW19" s="2168"/>
      <c r="DX19" s="2168"/>
      <c r="DY19" s="2168"/>
      <c r="DZ19" s="2168"/>
      <c r="EA19" s="2168"/>
      <c r="EB19" s="2168"/>
      <c r="EC19" s="2168">
        <v>-253190</v>
      </c>
      <c r="ED19" s="2168"/>
      <c r="EE19" s="2168"/>
      <c r="EF19" s="2168"/>
      <c r="EG19" s="2168"/>
      <c r="EH19" s="2168"/>
      <c r="EI19" s="2168"/>
      <c r="EJ19" s="2168"/>
      <c r="EK19" s="2168"/>
      <c r="EL19" s="2168"/>
      <c r="EM19" s="2168"/>
      <c r="EN19" s="2168"/>
      <c r="EO19" s="2168"/>
      <c r="EP19" s="2168"/>
      <c r="EQ19" s="2168"/>
      <c r="ER19" s="2168"/>
      <c r="ES19" s="2168"/>
      <c r="ET19" s="2168"/>
      <c r="EU19" s="2168"/>
      <c r="EV19" s="2168"/>
      <c r="EW19" s="2168"/>
      <c r="EX19" s="2168"/>
      <c r="EY19" s="2169"/>
    </row>
    <row r="20" spans="1:155" s="2170" customFormat="1" ht="18.75" customHeight="1" x14ac:dyDescent="0.2">
      <c r="A20" s="2186"/>
      <c r="B20" s="2187" t="s">
        <v>736</v>
      </c>
      <c r="C20" s="2187"/>
      <c r="D20" s="2187"/>
      <c r="E20" s="2187"/>
      <c r="F20" s="2187"/>
      <c r="G20" s="2187"/>
      <c r="H20" s="2187"/>
      <c r="I20" s="2187"/>
      <c r="J20" s="2187"/>
      <c r="K20" s="2187"/>
      <c r="L20" s="2187"/>
      <c r="M20" s="2187"/>
      <c r="N20" s="2187"/>
      <c r="O20" s="2187"/>
      <c r="P20" s="2187"/>
      <c r="Q20" s="2187"/>
      <c r="R20" s="2187"/>
      <c r="S20" s="2187"/>
      <c r="T20" s="2187"/>
      <c r="U20" s="2187"/>
      <c r="V20" s="2187"/>
      <c r="W20" s="2187"/>
      <c r="X20" s="2187"/>
      <c r="Y20" s="2187"/>
      <c r="Z20" s="2187"/>
      <c r="AA20" s="2187"/>
      <c r="AB20" s="2187"/>
      <c r="AC20" s="2187"/>
      <c r="AD20" s="2187"/>
      <c r="AE20" s="2187"/>
      <c r="AF20" s="2187"/>
      <c r="AG20" s="2187"/>
      <c r="AH20" s="2187"/>
      <c r="AI20" s="2187"/>
      <c r="AJ20" s="2187"/>
      <c r="AK20" s="2187"/>
      <c r="AL20" s="2187"/>
      <c r="AM20" s="2187"/>
      <c r="AN20" s="2187"/>
      <c r="AO20" s="2187"/>
      <c r="AP20" s="2187"/>
      <c r="AQ20" s="2187"/>
      <c r="AR20" s="2187"/>
      <c r="AS20" s="2187"/>
      <c r="AT20" s="2187"/>
      <c r="AU20" s="2187"/>
      <c r="AV20" s="2187"/>
      <c r="AW20" s="2187"/>
      <c r="AX20" s="2187"/>
      <c r="AY20" s="2187"/>
      <c r="AZ20" s="1834" t="s">
        <v>742</v>
      </c>
      <c r="BA20" s="1793"/>
      <c r="BB20" s="1793"/>
      <c r="BC20" s="1793"/>
      <c r="BD20" s="1793"/>
      <c r="BE20" s="1793"/>
      <c r="BF20" s="1793"/>
      <c r="BG20" s="1829"/>
      <c r="BH20" s="2167">
        <v>-80716</v>
      </c>
      <c r="BI20" s="2168"/>
      <c r="BJ20" s="2168"/>
      <c r="BK20" s="2168"/>
      <c r="BL20" s="2168"/>
      <c r="BM20" s="2168"/>
      <c r="BN20" s="2168"/>
      <c r="BO20" s="2168"/>
      <c r="BP20" s="2168"/>
      <c r="BQ20" s="2168"/>
      <c r="BR20" s="2168"/>
      <c r="BS20" s="2168"/>
      <c r="BT20" s="2168"/>
      <c r="BU20" s="2168"/>
      <c r="BV20" s="2168"/>
      <c r="BW20" s="2168"/>
      <c r="BX20" s="2168"/>
      <c r="BY20" s="2168"/>
      <c r="BZ20" s="2168"/>
      <c r="CA20" s="2168"/>
      <c r="CB20" s="2168"/>
      <c r="CC20" s="2168"/>
      <c r="CD20" s="2168"/>
      <c r="CE20" s="2168">
        <v>-237061</v>
      </c>
      <c r="CF20" s="2168"/>
      <c r="CG20" s="2168"/>
      <c r="CH20" s="2168"/>
      <c r="CI20" s="2168"/>
      <c r="CJ20" s="2168"/>
      <c r="CK20" s="2168"/>
      <c r="CL20" s="2168"/>
      <c r="CM20" s="2168"/>
      <c r="CN20" s="2168"/>
      <c r="CO20" s="2168"/>
      <c r="CP20" s="2168"/>
      <c r="CQ20" s="2168"/>
      <c r="CR20" s="2168"/>
      <c r="CS20" s="2168"/>
      <c r="CT20" s="2168"/>
      <c r="CU20" s="2168"/>
      <c r="CV20" s="2168"/>
      <c r="CW20" s="2168"/>
      <c r="CX20" s="2168"/>
      <c r="CY20" s="2168"/>
      <c r="CZ20" s="2168"/>
      <c r="DA20" s="2168"/>
      <c r="DB20" s="2168"/>
      <c r="DC20" s="2168"/>
      <c r="DD20" s="2168"/>
      <c r="DE20" s="2168"/>
      <c r="DF20" s="2168"/>
      <c r="DG20" s="2168"/>
      <c r="DH20" s="2168"/>
      <c r="DI20" s="2168"/>
      <c r="DJ20" s="2168"/>
      <c r="DK20" s="2168"/>
      <c r="DL20" s="2168"/>
      <c r="DM20" s="2168"/>
      <c r="DN20" s="2168"/>
      <c r="DO20" s="2168"/>
      <c r="DP20" s="2168"/>
      <c r="DQ20" s="2168"/>
      <c r="DR20" s="2168"/>
      <c r="DS20" s="2168"/>
      <c r="DT20" s="2168"/>
      <c r="DU20" s="2168"/>
      <c r="DV20" s="2168"/>
      <c r="DW20" s="2168"/>
      <c r="DX20" s="2168"/>
      <c r="DY20" s="2168"/>
      <c r="DZ20" s="2168"/>
      <c r="EA20" s="2168"/>
      <c r="EB20" s="2168"/>
      <c r="EC20" s="2168">
        <v>-317777</v>
      </c>
      <c r="ED20" s="2168"/>
      <c r="EE20" s="2168"/>
      <c r="EF20" s="2168"/>
      <c r="EG20" s="2168"/>
      <c r="EH20" s="2168"/>
      <c r="EI20" s="2168"/>
      <c r="EJ20" s="2168"/>
      <c r="EK20" s="2168"/>
      <c r="EL20" s="2168"/>
      <c r="EM20" s="2168"/>
      <c r="EN20" s="2168"/>
      <c r="EO20" s="2168"/>
      <c r="EP20" s="2168"/>
      <c r="EQ20" s="2168"/>
      <c r="ER20" s="2168"/>
      <c r="ES20" s="2168"/>
      <c r="ET20" s="2168"/>
      <c r="EU20" s="2168"/>
      <c r="EV20" s="2168"/>
      <c r="EW20" s="2168"/>
      <c r="EX20" s="2168"/>
      <c r="EY20" s="2169"/>
    </row>
    <row r="21" spans="1:155" s="1822" customFormat="1" ht="33" customHeight="1" x14ac:dyDescent="0.2">
      <c r="A21" s="2188" t="s">
        <v>743</v>
      </c>
      <c r="B21" s="2189"/>
      <c r="C21" s="2189"/>
      <c r="D21" s="2189"/>
      <c r="E21" s="2189"/>
      <c r="F21" s="2189"/>
      <c r="G21" s="2189"/>
      <c r="H21" s="2189"/>
      <c r="I21" s="2189"/>
      <c r="J21" s="2189"/>
      <c r="K21" s="2189"/>
      <c r="L21" s="2189"/>
      <c r="M21" s="2189"/>
      <c r="N21" s="2189"/>
      <c r="O21" s="2189"/>
      <c r="P21" s="2189"/>
      <c r="Q21" s="2189"/>
      <c r="R21" s="2189"/>
      <c r="S21" s="2189"/>
      <c r="T21" s="2189"/>
      <c r="U21" s="2189"/>
      <c r="V21" s="2189"/>
      <c r="W21" s="2189"/>
      <c r="X21" s="2189"/>
      <c r="Y21" s="2189"/>
      <c r="Z21" s="2189"/>
      <c r="AA21" s="2189"/>
      <c r="AB21" s="2189"/>
      <c r="AC21" s="2189"/>
      <c r="AD21" s="2189"/>
      <c r="AE21" s="2189"/>
      <c r="AF21" s="2189"/>
      <c r="AG21" s="2189"/>
      <c r="AH21" s="2189"/>
      <c r="AI21" s="2189"/>
      <c r="AJ21" s="2189"/>
      <c r="AK21" s="2189"/>
      <c r="AL21" s="2189"/>
      <c r="AM21" s="2189"/>
      <c r="AN21" s="2189"/>
      <c r="AO21" s="2189"/>
      <c r="AP21" s="2189"/>
      <c r="AQ21" s="2189"/>
      <c r="AR21" s="2189"/>
      <c r="AS21" s="2189"/>
      <c r="AT21" s="2189"/>
      <c r="AU21" s="2189"/>
      <c r="AV21" s="2189"/>
      <c r="AW21" s="2189"/>
      <c r="AX21" s="2189"/>
      <c r="AY21" s="2189"/>
      <c r="AZ21" s="1832" t="s">
        <v>744</v>
      </c>
      <c r="BA21" s="1826"/>
      <c r="BB21" s="1826"/>
      <c r="BC21" s="1826"/>
      <c r="BD21" s="1826"/>
      <c r="BE21" s="1826"/>
      <c r="BF21" s="1826"/>
      <c r="BG21" s="1827"/>
      <c r="BH21" s="2167">
        <v>309581</v>
      </c>
      <c r="BI21" s="2168"/>
      <c r="BJ21" s="2168"/>
      <c r="BK21" s="2168"/>
      <c r="BL21" s="2168"/>
      <c r="BM21" s="2168"/>
      <c r="BN21" s="2168"/>
      <c r="BO21" s="2168"/>
      <c r="BP21" s="2168"/>
      <c r="BQ21" s="2168"/>
      <c r="BR21" s="2168"/>
      <c r="BS21" s="2168"/>
      <c r="BT21" s="2168"/>
      <c r="BU21" s="2168"/>
      <c r="BV21" s="2168"/>
      <c r="BW21" s="2168"/>
      <c r="BX21" s="2168"/>
      <c r="BY21" s="2168"/>
      <c r="BZ21" s="2168"/>
      <c r="CA21" s="2168"/>
      <c r="CB21" s="2168"/>
      <c r="CC21" s="2168"/>
      <c r="CD21" s="2168"/>
      <c r="CE21" s="2168">
        <v>0</v>
      </c>
      <c r="CF21" s="2168"/>
      <c r="CG21" s="2168"/>
      <c r="CH21" s="2168"/>
      <c r="CI21" s="2168"/>
      <c r="CJ21" s="2168"/>
      <c r="CK21" s="2168"/>
      <c r="CL21" s="2168"/>
      <c r="CM21" s="2168"/>
      <c r="CN21" s="2168"/>
      <c r="CO21" s="2168"/>
      <c r="CP21" s="2168"/>
      <c r="CQ21" s="2168"/>
      <c r="CR21" s="2168"/>
      <c r="CS21" s="2168"/>
      <c r="CT21" s="2168"/>
      <c r="CU21" s="2168"/>
      <c r="CV21" s="2168"/>
      <c r="CW21" s="2168"/>
      <c r="CX21" s="2168"/>
      <c r="CY21" s="2168"/>
      <c r="CZ21" s="2168"/>
      <c r="DA21" s="2168"/>
      <c r="DB21" s="2168"/>
      <c r="DC21" s="2168"/>
      <c r="DD21" s="2168">
        <v>36947</v>
      </c>
      <c r="DE21" s="2168"/>
      <c r="DF21" s="2168"/>
      <c r="DG21" s="2168"/>
      <c r="DH21" s="2168"/>
      <c r="DI21" s="2168"/>
      <c r="DJ21" s="2168"/>
      <c r="DK21" s="2168"/>
      <c r="DL21" s="2168"/>
      <c r="DM21" s="2168"/>
      <c r="DN21" s="2168"/>
      <c r="DO21" s="2168"/>
      <c r="DP21" s="2168"/>
      <c r="DQ21" s="2168"/>
      <c r="DR21" s="2168"/>
      <c r="DS21" s="2168"/>
      <c r="DT21" s="2168"/>
      <c r="DU21" s="2168"/>
      <c r="DV21" s="2168"/>
      <c r="DW21" s="2168"/>
      <c r="DX21" s="2168"/>
      <c r="DY21" s="2168"/>
      <c r="DZ21" s="2168"/>
      <c r="EA21" s="2168"/>
      <c r="EB21" s="2168"/>
      <c r="EC21" s="2168">
        <v>346528</v>
      </c>
      <c r="ED21" s="2168"/>
      <c r="EE21" s="2168"/>
      <c r="EF21" s="2168"/>
      <c r="EG21" s="2168"/>
      <c r="EH21" s="2168"/>
      <c r="EI21" s="2168"/>
      <c r="EJ21" s="2168"/>
      <c r="EK21" s="2168"/>
      <c r="EL21" s="2168"/>
      <c r="EM21" s="2168"/>
      <c r="EN21" s="2168"/>
      <c r="EO21" s="2168"/>
      <c r="EP21" s="2168"/>
      <c r="EQ21" s="2168"/>
      <c r="ER21" s="2168"/>
      <c r="ES21" s="2168"/>
      <c r="ET21" s="2168"/>
      <c r="EU21" s="2168"/>
      <c r="EV21" s="2168"/>
      <c r="EW21" s="2168"/>
      <c r="EX21" s="2168"/>
      <c r="EY21" s="2169"/>
    </row>
    <row r="22" spans="1:155" s="1822" customFormat="1" ht="10.5" customHeight="1" x14ac:dyDescent="0.2">
      <c r="A22" s="2190"/>
      <c r="B22" s="2191" t="s">
        <v>745</v>
      </c>
      <c r="C22" s="2191"/>
      <c r="D22" s="2191"/>
      <c r="E22" s="2191"/>
      <c r="F22" s="2191"/>
      <c r="G22" s="2191"/>
      <c r="H22" s="2191"/>
      <c r="I22" s="2191"/>
      <c r="J22" s="2191"/>
      <c r="K22" s="2191"/>
      <c r="L22" s="2191"/>
      <c r="M22" s="2191"/>
      <c r="N22" s="2191"/>
      <c r="O22" s="2191"/>
      <c r="P22" s="2191"/>
      <c r="Q22" s="2191"/>
      <c r="R22" s="2191"/>
      <c r="S22" s="2191"/>
      <c r="T22" s="2191"/>
      <c r="U22" s="2191"/>
      <c r="V22" s="2191"/>
      <c r="W22" s="2191"/>
      <c r="X22" s="2191"/>
      <c r="Y22" s="2191"/>
      <c r="Z22" s="2191"/>
      <c r="AA22" s="2191"/>
      <c r="AB22" s="2191"/>
      <c r="AC22" s="2191"/>
      <c r="AD22" s="2191"/>
      <c r="AE22" s="2191"/>
      <c r="AF22" s="2191"/>
      <c r="AG22" s="2191"/>
      <c r="AH22" s="2191"/>
      <c r="AI22" s="2191"/>
      <c r="AJ22" s="2191"/>
      <c r="AK22" s="2191"/>
      <c r="AL22" s="2191"/>
      <c r="AM22" s="2191"/>
      <c r="AN22" s="2191"/>
      <c r="AO22" s="2191"/>
      <c r="AP22" s="2191"/>
      <c r="AQ22" s="2191"/>
      <c r="AR22" s="2191"/>
      <c r="AS22" s="2191"/>
      <c r="AT22" s="2191"/>
      <c r="AU22" s="2191"/>
      <c r="AV22" s="2191"/>
      <c r="AW22" s="2191"/>
      <c r="AX22" s="2191"/>
      <c r="AY22" s="2191"/>
      <c r="AZ22" s="2179"/>
      <c r="BA22" s="2180"/>
      <c r="BB22" s="2180"/>
      <c r="BC22" s="2180"/>
      <c r="BD22" s="2180"/>
      <c r="BE22" s="2180"/>
      <c r="BF22" s="2180"/>
      <c r="BG22" s="2181"/>
      <c r="BH22" s="2167"/>
      <c r="BI22" s="2168"/>
      <c r="BJ22" s="2168"/>
      <c r="BK22" s="2168"/>
      <c r="BL22" s="2168"/>
      <c r="BM22" s="2168"/>
      <c r="BN22" s="2168"/>
      <c r="BO22" s="2168"/>
      <c r="BP22" s="2168"/>
      <c r="BQ22" s="2168"/>
      <c r="BR22" s="2168"/>
      <c r="BS22" s="2168"/>
      <c r="BT22" s="2168"/>
      <c r="BU22" s="2168"/>
      <c r="BV22" s="2168"/>
      <c r="BW22" s="2168"/>
      <c r="BX22" s="2168"/>
      <c r="BY22" s="2168"/>
      <c r="BZ22" s="2168"/>
      <c r="CA22" s="2168"/>
      <c r="CB22" s="2168"/>
      <c r="CC22" s="2168"/>
      <c r="CD22" s="2168"/>
      <c r="CE22" s="2168"/>
      <c r="CF22" s="2168"/>
      <c r="CG22" s="2168"/>
      <c r="CH22" s="2168"/>
      <c r="CI22" s="2168"/>
      <c r="CJ22" s="2168"/>
      <c r="CK22" s="2168"/>
      <c r="CL22" s="2168"/>
      <c r="CM22" s="2168"/>
      <c r="CN22" s="2168"/>
      <c r="CO22" s="2168"/>
      <c r="CP22" s="2168"/>
      <c r="CQ22" s="2168"/>
      <c r="CR22" s="2168"/>
      <c r="CS22" s="2168"/>
      <c r="CT22" s="2168"/>
      <c r="CU22" s="2168"/>
      <c r="CV22" s="2168"/>
      <c r="CW22" s="2168"/>
      <c r="CX22" s="2168"/>
      <c r="CY22" s="2168"/>
      <c r="CZ22" s="2168"/>
      <c r="DA22" s="2168"/>
      <c r="DB22" s="2168"/>
      <c r="DC22" s="2168"/>
      <c r="DD22" s="2168"/>
      <c r="DE22" s="2168"/>
      <c r="DF22" s="2168"/>
      <c r="DG22" s="2168"/>
      <c r="DH22" s="2168"/>
      <c r="DI22" s="2168"/>
      <c r="DJ22" s="2168"/>
      <c r="DK22" s="2168"/>
      <c r="DL22" s="2168"/>
      <c r="DM22" s="2168"/>
      <c r="DN22" s="2168"/>
      <c r="DO22" s="2168"/>
      <c r="DP22" s="2168"/>
      <c r="DQ22" s="2168"/>
      <c r="DR22" s="2168"/>
      <c r="DS22" s="2168"/>
      <c r="DT22" s="2168"/>
      <c r="DU22" s="2168"/>
      <c r="DV22" s="2168"/>
      <c r="DW22" s="2168"/>
      <c r="DX22" s="2168"/>
      <c r="DY22" s="2168"/>
      <c r="DZ22" s="2168"/>
      <c r="EA22" s="2168"/>
      <c r="EB22" s="2168"/>
      <c r="EC22" s="2168"/>
      <c r="ED22" s="2168"/>
      <c r="EE22" s="2168"/>
      <c r="EF22" s="2168"/>
      <c r="EG22" s="2168"/>
      <c r="EH22" s="2168"/>
      <c r="EI22" s="2168"/>
      <c r="EJ22" s="2168"/>
      <c r="EK22" s="2168"/>
      <c r="EL22" s="2168"/>
      <c r="EM22" s="2168"/>
      <c r="EN22" s="2168"/>
      <c r="EO22" s="2168"/>
      <c r="EP22" s="2168"/>
      <c r="EQ22" s="2168"/>
      <c r="ER22" s="2168"/>
      <c r="ES22" s="2168"/>
      <c r="ET22" s="2168"/>
      <c r="EU22" s="2168"/>
      <c r="EV22" s="2168"/>
      <c r="EW22" s="2168"/>
      <c r="EX22" s="2168"/>
      <c r="EY22" s="2169"/>
    </row>
    <row r="23" spans="1:155" s="2170" customFormat="1" ht="12" customHeight="1" x14ac:dyDescent="0.2">
      <c r="A23" s="2165"/>
      <c r="B23" s="2166" t="s">
        <v>732</v>
      </c>
      <c r="C23" s="2166"/>
      <c r="D23" s="2166"/>
      <c r="E23" s="2166"/>
      <c r="F23" s="2166"/>
      <c r="G23" s="2166"/>
      <c r="H23" s="2166"/>
      <c r="I23" s="2166"/>
      <c r="J23" s="2166"/>
      <c r="K23" s="2166"/>
      <c r="L23" s="2166"/>
      <c r="M23" s="2166"/>
      <c r="N23" s="2166"/>
      <c r="O23" s="2166"/>
      <c r="P23" s="2166"/>
      <c r="Q23" s="2166"/>
      <c r="R23" s="2166"/>
      <c r="S23" s="2166"/>
      <c r="T23" s="2166"/>
      <c r="U23" s="2166"/>
      <c r="V23" s="2166"/>
      <c r="W23" s="2166"/>
      <c r="X23" s="2166"/>
      <c r="Y23" s="2166"/>
      <c r="Z23" s="2166"/>
      <c r="AA23" s="2166"/>
      <c r="AB23" s="2166"/>
      <c r="AC23" s="2166"/>
      <c r="AD23" s="2166"/>
      <c r="AE23" s="2166"/>
      <c r="AF23" s="2166"/>
      <c r="AG23" s="2166"/>
      <c r="AH23" s="2166"/>
      <c r="AI23" s="2166"/>
      <c r="AJ23" s="2166"/>
      <c r="AK23" s="2166"/>
      <c r="AL23" s="2166"/>
      <c r="AM23" s="2166"/>
      <c r="AN23" s="2166"/>
      <c r="AO23" s="2166"/>
      <c r="AP23" s="2166"/>
      <c r="AQ23" s="2166"/>
      <c r="AR23" s="2166"/>
      <c r="AS23" s="2166"/>
      <c r="AT23" s="2166"/>
      <c r="AU23" s="2166"/>
      <c r="AV23" s="2166"/>
      <c r="AW23" s="2166"/>
      <c r="AX23" s="2166"/>
      <c r="AY23" s="2166"/>
      <c r="AZ23" s="1834"/>
      <c r="BA23" s="1793"/>
      <c r="BB23" s="1793"/>
      <c r="BC23" s="1793"/>
      <c r="BD23" s="1793"/>
      <c r="BE23" s="1793"/>
      <c r="BF23" s="1793"/>
      <c r="BG23" s="1829"/>
      <c r="BH23" s="2167"/>
      <c r="BI23" s="2168"/>
      <c r="BJ23" s="2168"/>
      <c r="BK23" s="2168"/>
      <c r="BL23" s="2168"/>
      <c r="BM23" s="2168"/>
      <c r="BN23" s="2168"/>
      <c r="BO23" s="2168"/>
      <c r="BP23" s="2168"/>
      <c r="BQ23" s="2168"/>
      <c r="BR23" s="2168"/>
      <c r="BS23" s="2168"/>
      <c r="BT23" s="2168"/>
      <c r="BU23" s="2168"/>
      <c r="BV23" s="2168"/>
      <c r="BW23" s="2168"/>
      <c r="BX23" s="2168"/>
      <c r="BY23" s="2168"/>
      <c r="BZ23" s="2168"/>
      <c r="CA23" s="2168"/>
      <c r="CB23" s="2168"/>
      <c r="CC23" s="2168"/>
      <c r="CD23" s="2168"/>
      <c r="CE23" s="2168"/>
      <c r="CF23" s="2168"/>
      <c r="CG23" s="2168"/>
      <c r="CH23" s="2168"/>
      <c r="CI23" s="2168"/>
      <c r="CJ23" s="2168"/>
      <c r="CK23" s="2168"/>
      <c r="CL23" s="2168"/>
      <c r="CM23" s="2168"/>
      <c r="CN23" s="2168"/>
      <c r="CO23" s="2168"/>
      <c r="CP23" s="2168"/>
      <c r="CQ23" s="2168"/>
      <c r="CR23" s="2168"/>
      <c r="CS23" s="2168"/>
      <c r="CT23" s="2168"/>
      <c r="CU23" s="2168"/>
      <c r="CV23" s="2168"/>
      <c r="CW23" s="2168"/>
      <c r="CX23" s="2168"/>
      <c r="CY23" s="2168"/>
      <c r="CZ23" s="2168"/>
      <c r="DA23" s="2168"/>
      <c r="DB23" s="2168"/>
      <c r="DC23" s="2168"/>
      <c r="DD23" s="2168"/>
      <c r="DE23" s="2168"/>
      <c r="DF23" s="2168"/>
      <c r="DG23" s="2168"/>
      <c r="DH23" s="2168"/>
      <c r="DI23" s="2168"/>
      <c r="DJ23" s="2168"/>
      <c r="DK23" s="2168"/>
      <c r="DL23" s="2168"/>
      <c r="DM23" s="2168"/>
      <c r="DN23" s="2168"/>
      <c r="DO23" s="2168"/>
      <c r="DP23" s="2168"/>
      <c r="DQ23" s="2168"/>
      <c r="DR23" s="2168"/>
      <c r="DS23" s="2168"/>
      <c r="DT23" s="2168"/>
      <c r="DU23" s="2168"/>
      <c r="DV23" s="2168"/>
      <c r="DW23" s="2168"/>
      <c r="DX23" s="2168"/>
      <c r="DY23" s="2168"/>
      <c r="DZ23" s="2168"/>
      <c r="EA23" s="2168"/>
      <c r="EB23" s="2168"/>
      <c r="EC23" s="2168"/>
      <c r="ED23" s="2168"/>
      <c r="EE23" s="2168"/>
      <c r="EF23" s="2168"/>
      <c r="EG23" s="2168"/>
      <c r="EH23" s="2168"/>
      <c r="EI23" s="2168"/>
      <c r="EJ23" s="2168"/>
      <c r="EK23" s="2168"/>
      <c r="EL23" s="2168"/>
      <c r="EM23" s="2168"/>
      <c r="EN23" s="2168"/>
      <c r="EO23" s="2168"/>
      <c r="EP23" s="2168"/>
      <c r="EQ23" s="2168"/>
      <c r="ER23" s="2168"/>
      <c r="ES23" s="2168"/>
      <c r="ET23" s="2168"/>
      <c r="EU23" s="2168"/>
      <c r="EV23" s="2168"/>
      <c r="EW23" s="2168"/>
      <c r="EX23" s="2168"/>
      <c r="EY23" s="2169"/>
    </row>
    <row r="24" spans="1:155" s="2170" customFormat="1" ht="18.75" customHeight="1" x14ac:dyDescent="0.2">
      <c r="A24" s="2165"/>
      <c r="B24" s="2166" t="s">
        <v>733</v>
      </c>
      <c r="C24" s="2166"/>
      <c r="D24" s="2166"/>
      <c r="E24" s="2166"/>
      <c r="F24" s="2166"/>
      <c r="G24" s="2166"/>
      <c r="H24" s="2166"/>
      <c r="I24" s="2166"/>
      <c r="J24" s="2166"/>
      <c r="K24" s="2166"/>
      <c r="L24" s="2166"/>
      <c r="M24" s="2166"/>
      <c r="N24" s="2166"/>
      <c r="O24" s="2166"/>
      <c r="P24" s="2166"/>
      <c r="Q24" s="2166"/>
      <c r="R24" s="2166"/>
      <c r="S24" s="2166"/>
      <c r="T24" s="2166"/>
      <c r="U24" s="2166"/>
      <c r="V24" s="2166"/>
      <c r="W24" s="2166"/>
      <c r="X24" s="2166"/>
      <c r="Y24" s="2166"/>
      <c r="Z24" s="2166"/>
      <c r="AA24" s="2166"/>
      <c r="AB24" s="2166"/>
      <c r="AC24" s="2166"/>
      <c r="AD24" s="2166"/>
      <c r="AE24" s="2166"/>
      <c r="AF24" s="2166"/>
      <c r="AG24" s="2166"/>
      <c r="AH24" s="2166"/>
      <c r="AI24" s="2166"/>
      <c r="AJ24" s="2166"/>
      <c r="AK24" s="2166"/>
      <c r="AL24" s="2166"/>
      <c r="AM24" s="2166"/>
      <c r="AN24" s="2166"/>
      <c r="AO24" s="2166"/>
      <c r="AP24" s="2166"/>
      <c r="AQ24" s="2166"/>
      <c r="AR24" s="2166"/>
      <c r="AS24" s="2166"/>
      <c r="AT24" s="2166"/>
      <c r="AU24" s="2166"/>
      <c r="AV24" s="2166"/>
      <c r="AW24" s="2166"/>
      <c r="AX24" s="2166"/>
      <c r="AY24" s="2166"/>
      <c r="AZ24" s="1832" t="s">
        <v>746</v>
      </c>
      <c r="BA24" s="1826"/>
      <c r="BB24" s="1826"/>
      <c r="BC24" s="1826"/>
      <c r="BD24" s="1826"/>
      <c r="BE24" s="1826"/>
      <c r="BF24" s="1826"/>
      <c r="BG24" s="1827"/>
      <c r="BH24" s="2167">
        <v>0</v>
      </c>
      <c r="BI24" s="2168"/>
      <c r="BJ24" s="2168"/>
      <c r="BK24" s="2168"/>
      <c r="BL24" s="2168"/>
      <c r="BM24" s="2168"/>
      <c r="BN24" s="2168"/>
      <c r="BO24" s="2168"/>
      <c r="BP24" s="2168"/>
      <c r="BQ24" s="2168"/>
      <c r="BR24" s="2168"/>
      <c r="BS24" s="2168"/>
      <c r="BT24" s="2168"/>
      <c r="BU24" s="2168"/>
      <c r="BV24" s="2168"/>
      <c r="BW24" s="2168"/>
      <c r="BX24" s="2168"/>
      <c r="BY24" s="2168"/>
      <c r="BZ24" s="2168"/>
      <c r="CA24" s="2168"/>
      <c r="CB24" s="2168"/>
      <c r="CC24" s="2168"/>
      <c r="CD24" s="2168"/>
      <c r="CE24" s="2168">
        <v>0</v>
      </c>
      <c r="CF24" s="2168"/>
      <c r="CG24" s="2168"/>
      <c r="CH24" s="2168"/>
      <c r="CI24" s="2168"/>
      <c r="CJ24" s="2168"/>
      <c r="CK24" s="2168"/>
      <c r="CL24" s="2168"/>
      <c r="CM24" s="2168"/>
      <c r="CN24" s="2168"/>
      <c r="CO24" s="2168"/>
      <c r="CP24" s="2168"/>
      <c r="CQ24" s="2168"/>
      <c r="CR24" s="2168"/>
      <c r="CS24" s="2168"/>
      <c r="CT24" s="2168"/>
      <c r="CU24" s="2168"/>
      <c r="CV24" s="2168"/>
      <c r="CW24" s="2168"/>
      <c r="CX24" s="2168"/>
      <c r="CY24" s="2168"/>
      <c r="CZ24" s="2168"/>
      <c r="DA24" s="2168"/>
      <c r="DB24" s="2168"/>
      <c r="DC24" s="2168"/>
      <c r="DD24" s="2168">
        <v>0</v>
      </c>
      <c r="DE24" s="2168"/>
      <c r="DF24" s="2168"/>
      <c r="DG24" s="2168"/>
      <c r="DH24" s="2168"/>
      <c r="DI24" s="2168"/>
      <c r="DJ24" s="2168"/>
      <c r="DK24" s="2168"/>
      <c r="DL24" s="2168"/>
      <c r="DM24" s="2168"/>
      <c r="DN24" s="2168"/>
      <c r="DO24" s="2168"/>
      <c r="DP24" s="2168"/>
      <c r="DQ24" s="2168"/>
      <c r="DR24" s="2168"/>
      <c r="DS24" s="2168"/>
      <c r="DT24" s="2168"/>
      <c r="DU24" s="2168"/>
      <c r="DV24" s="2168"/>
      <c r="DW24" s="2168"/>
      <c r="DX24" s="2168"/>
      <c r="DY24" s="2168"/>
      <c r="DZ24" s="2168"/>
      <c r="EA24" s="2168"/>
      <c r="EB24" s="2168"/>
      <c r="EC24" s="2168">
        <v>0</v>
      </c>
      <c r="ED24" s="2168"/>
      <c r="EE24" s="2168"/>
      <c r="EF24" s="2168"/>
      <c r="EG24" s="2168"/>
      <c r="EH24" s="2168"/>
      <c r="EI24" s="2168"/>
      <c r="EJ24" s="2168"/>
      <c r="EK24" s="2168"/>
      <c r="EL24" s="2168"/>
      <c r="EM24" s="2168"/>
      <c r="EN24" s="2168"/>
      <c r="EO24" s="2168"/>
      <c r="EP24" s="2168"/>
      <c r="EQ24" s="2168"/>
      <c r="ER24" s="2168"/>
      <c r="ES24" s="2168"/>
      <c r="ET24" s="2168"/>
      <c r="EU24" s="2168"/>
      <c r="EV24" s="2168"/>
      <c r="EW24" s="2168"/>
      <c r="EX24" s="2168"/>
      <c r="EY24" s="2169"/>
    </row>
    <row r="25" spans="1:155" s="1822" customFormat="1" ht="18.75" customHeight="1" x14ac:dyDescent="0.2">
      <c r="A25" s="2171"/>
      <c r="B25" s="2172" t="s">
        <v>734</v>
      </c>
      <c r="C25" s="2172"/>
      <c r="D25" s="2172"/>
      <c r="E25" s="2172"/>
      <c r="F25" s="2172"/>
      <c r="G25" s="2172"/>
      <c r="H25" s="2172"/>
      <c r="I25" s="2172"/>
      <c r="J25" s="2172"/>
      <c r="K25" s="2172"/>
      <c r="L25" s="2172"/>
      <c r="M25" s="2172"/>
      <c r="N25" s="2172"/>
      <c r="O25" s="2172"/>
      <c r="P25" s="2172"/>
      <c r="Q25" s="2172"/>
      <c r="R25" s="2172"/>
      <c r="S25" s="2172"/>
      <c r="T25" s="2172"/>
      <c r="U25" s="2172"/>
      <c r="V25" s="2172"/>
      <c r="W25" s="2172"/>
      <c r="X25" s="2172"/>
      <c r="Y25" s="2172"/>
      <c r="Z25" s="2172"/>
      <c r="AA25" s="2172"/>
      <c r="AB25" s="2172"/>
      <c r="AC25" s="2172"/>
      <c r="AD25" s="2172"/>
      <c r="AE25" s="2172"/>
      <c r="AF25" s="2172"/>
      <c r="AG25" s="2172"/>
      <c r="AH25" s="2172"/>
      <c r="AI25" s="2172"/>
      <c r="AJ25" s="2172"/>
      <c r="AK25" s="2172"/>
      <c r="AL25" s="2172"/>
      <c r="AM25" s="2172"/>
      <c r="AN25" s="2172"/>
      <c r="AO25" s="2172"/>
      <c r="AP25" s="2172"/>
      <c r="AQ25" s="2172"/>
      <c r="AR25" s="2172"/>
      <c r="AS25" s="2172"/>
      <c r="AT25" s="2172"/>
      <c r="AU25" s="2172"/>
      <c r="AV25" s="2172"/>
      <c r="AW25" s="2172"/>
      <c r="AX25" s="2172"/>
      <c r="AY25" s="2172"/>
      <c r="AZ25" s="1834"/>
      <c r="BA25" s="1793"/>
      <c r="BB25" s="1793"/>
      <c r="BC25" s="1793"/>
      <c r="BD25" s="1793"/>
      <c r="BE25" s="1793"/>
      <c r="BF25" s="1793"/>
      <c r="BG25" s="1829"/>
      <c r="BH25" s="2167"/>
      <c r="BI25" s="2168"/>
      <c r="BJ25" s="2168"/>
      <c r="BK25" s="2168"/>
      <c r="BL25" s="2168"/>
      <c r="BM25" s="2168"/>
      <c r="BN25" s="2168"/>
      <c r="BO25" s="2168"/>
      <c r="BP25" s="2168"/>
      <c r="BQ25" s="2168"/>
      <c r="BR25" s="2168"/>
      <c r="BS25" s="2168"/>
      <c r="BT25" s="2168"/>
      <c r="BU25" s="2168"/>
      <c r="BV25" s="2168"/>
      <c r="BW25" s="2168"/>
      <c r="BX25" s="2168"/>
      <c r="BY25" s="2168"/>
      <c r="BZ25" s="2168"/>
      <c r="CA25" s="2168"/>
      <c r="CB25" s="2168"/>
      <c r="CC25" s="2168"/>
      <c r="CD25" s="2168"/>
      <c r="CE25" s="2168"/>
      <c r="CF25" s="2168"/>
      <c r="CG25" s="2168"/>
      <c r="CH25" s="2168"/>
      <c r="CI25" s="2168"/>
      <c r="CJ25" s="2168"/>
      <c r="CK25" s="2168"/>
      <c r="CL25" s="2168"/>
      <c r="CM25" s="2168"/>
      <c r="CN25" s="2168"/>
      <c r="CO25" s="2168"/>
      <c r="CP25" s="2168"/>
      <c r="CQ25" s="2168"/>
      <c r="CR25" s="2168"/>
      <c r="CS25" s="2168"/>
      <c r="CT25" s="2168"/>
      <c r="CU25" s="2168"/>
      <c r="CV25" s="2168"/>
      <c r="CW25" s="2168"/>
      <c r="CX25" s="2168"/>
      <c r="CY25" s="2168"/>
      <c r="CZ25" s="2168"/>
      <c r="DA25" s="2168"/>
      <c r="DB25" s="2168"/>
      <c r="DC25" s="2168"/>
      <c r="DD25" s="2168"/>
      <c r="DE25" s="2168"/>
      <c r="DF25" s="2168"/>
      <c r="DG25" s="2168"/>
      <c r="DH25" s="2168"/>
      <c r="DI25" s="2168"/>
      <c r="DJ25" s="2168"/>
      <c r="DK25" s="2168"/>
      <c r="DL25" s="2168"/>
      <c r="DM25" s="2168"/>
      <c r="DN25" s="2168"/>
      <c r="DO25" s="2168"/>
      <c r="DP25" s="2168"/>
      <c r="DQ25" s="2168"/>
      <c r="DR25" s="2168"/>
      <c r="DS25" s="2168"/>
      <c r="DT25" s="2168"/>
      <c r="DU25" s="2168"/>
      <c r="DV25" s="2168"/>
      <c r="DW25" s="2168"/>
      <c r="DX25" s="2168"/>
      <c r="DY25" s="2168"/>
      <c r="DZ25" s="2168"/>
      <c r="EA25" s="2168"/>
      <c r="EB25" s="2168"/>
      <c r="EC25" s="2168"/>
      <c r="ED25" s="2168"/>
      <c r="EE25" s="2168"/>
      <c r="EF25" s="2168"/>
      <c r="EG25" s="2168"/>
      <c r="EH25" s="2168"/>
      <c r="EI25" s="2168"/>
      <c r="EJ25" s="2168"/>
      <c r="EK25" s="2168"/>
      <c r="EL25" s="2168"/>
      <c r="EM25" s="2168"/>
      <c r="EN25" s="2168"/>
      <c r="EO25" s="2168"/>
      <c r="EP25" s="2168"/>
      <c r="EQ25" s="2168"/>
      <c r="ER25" s="2168"/>
      <c r="ES25" s="2168"/>
      <c r="ET25" s="2168"/>
      <c r="EU25" s="2168"/>
      <c r="EV25" s="2168"/>
      <c r="EW25" s="2168"/>
      <c r="EX25" s="2168"/>
      <c r="EY25" s="2169"/>
    </row>
    <row r="26" spans="1:155" s="1822" customFormat="1" ht="18.75" customHeight="1" x14ac:dyDescent="0.2">
      <c r="A26" s="2171"/>
      <c r="B26" s="2172" t="s">
        <v>735</v>
      </c>
      <c r="C26" s="2172"/>
      <c r="D26" s="2172"/>
      <c r="E26" s="2172"/>
      <c r="F26" s="2172"/>
      <c r="G26" s="2172"/>
      <c r="H26" s="2172"/>
      <c r="I26" s="2172"/>
      <c r="J26" s="2172"/>
      <c r="K26" s="2172"/>
      <c r="L26" s="2172"/>
      <c r="M26" s="2172"/>
      <c r="N26" s="2172"/>
      <c r="O26" s="2172"/>
      <c r="P26" s="2172"/>
      <c r="Q26" s="2172"/>
      <c r="R26" s="2172"/>
      <c r="S26" s="2172"/>
      <c r="T26" s="2172"/>
      <c r="U26" s="2172"/>
      <c r="V26" s="2172"/>
      <c r="W26" s="2172"/>
      <c r="X26" s="2172"/>
      <c r="Y26" s="2172"/>
      <c r="Z26" s="2172"/>
      <c r="AA26" s="2172"/>
      <c r="AB26" s="2172"/>
      <c r="AC26" s="2172"/>
      <c r="AD26" s="2172"/>
      <c r="AE26" s="2172"/>
      <c r="AF26" s="2172"/>
      <c r="AG26" s="2172"/>
      <c r="AH26" s="2172"/>
      <c r="AI26" s="2172"/>
      <c r="AJ26" s="2172"/>
      <c r="AK26" s="2172"/>
      <c r="AL26" s="2172"/>
      <c r="AM26" s="2172"/>
      <c r="AN26" s="2172"/>
      <c r="AO26" s="2172"/>
      <c r="AP26" s="2172"/>
      <c r="AQ26" s="2172"/>
      <c r="AR26" s="2172"/>
      <c r="AS26" s="2172"/>
      <c r="AT26" s="2172"/>
      <c r="AU26" s="2172"/>
      <c r="AV26" s="2172"/>
      <c r="AW26" s="2172"/>
      <c r="AX26" s="2172"/>
      <c r="AY26" s="2172"/>
      <c r="AZ26" s="1819" t="s">
        <v>747</v>
      </c>
      <c r="BA26" s="1817"/>
      <c r="BB26" s="1817"/>
      <c r="BC26" s="1817"/>
      <c r="BD26" s="1817"/>
      <c r="BE26" s="1817"/>
      <c r="BF26" s="1817"/>
      <c r="BG26" s="1820"/>
      <c r="BH26" s="2167">
        <v>0</v>
      </c>
      <c r="BI26" s="2168"/>
      <c r="BJ26" s="2168"/>
      <c r="BK26" s="2168"/>
      <c r="BL26" s="2168"/>
      <c r="BM26" s="2168"/>
      <c r="BN26" s="2168"/>
      <c r="BO26" s="2168"/>
      <c r="BP26" s="2168"/>
      <c r="BQ26" s="2168"/>
      <c r="BR26" s="2168"/>
      <c r="BS26" s="2168"/>
      <c r="BT26" s="2168"/>
      <c r="BU26" s="2168"/>
      <c r="BV26" s="2168"/>
      <c r="BW26" s="2168"/>
      <c r="BX26" s="2168"/>
      <c r="BY26" s="2168"/>
      <c r="BZ26" s="2168"/>
      <c r="CA26" s="2168"/>
      <c r="CB26" s="2168"/>
      <c r="CC26" s="2168"/>
      <c r="CD26" s="2168"/>
      <c r="CE26" s="2168">
        <v>0</v>
      </c>
      <c r="CF26" s="2168"/>
      <c r="CG26" s="2168"/>
      <c r="CH26" s="2168"/>
      <c r="CI26" s="2168"/>
      <c r="CJ26" s="2168"/>
      <c r="CK26" s="2168"/>
      <c r="CL26" s="2168"/>
      <c r="CM26" s="2168"/>
      <c r="CN26" s="2168"/>
      <c r="CO26" s="2168"/>
      <c r="CP26" s="2168"/>
      <c r="CQ26" s="2168"/>
      <c r="CR26" s="2168"/>
      <c r="CS26" s="2168"/>
      <c r="CT26" s="2168"/>
      <c r="CU26" s="2168"/>
      <c r="CV26" s="2168"/>
      <c r="CW26" s="2168"/>
      <c r="CX26" s="2168"/>
      <c r="CY26" s="2168"/>
      <c r="CZ26" s="2168"/>
      <c r="DA26" s="2168"/>
      <c r="DB26" s="2168"/>
      <c r="DC26" s="2168"/>
      <c r="DD26" s="2168">
        <v>0</v>
      </c>
      <c r="DE26" s="2168"/>
      <c r="DF26" s="2168"/>
      <c r="DG26" s="2168"/>
      <c r="DH26" s="2168"/>
      <c r="DI26" s="2168"/>
      <c r="DJ26" s="2168"/>
      <c r="DK26" s="2168"/>
      <c r="DL26" s="2168"/>
      <c r="DM26" s="2168"/>
      <c r="DN26" s="2168"/>
      <c r="DO26" s="2168"/>
      <c r="DP26" s="2168"/>
      <c r="DQ26" s="2168"/>
      <c r="DR26" s="2168"/>
      <c r="DS26" s="2168"/>
      <c r="DT26" s="2168"/>
      <c r="DU26" s="2168"/>
      <c r="DV26" s="2168"/>
      <c r="DW26" s="2168"/>
      <c r="DX26" s="2168"/>
      <c r="DY26" s="2168"/>
      <c r="DZ26" s="2168"/>
      <c r="EA26" s="2168"/>
      <c r="EB26" s="2168"/>
      <c r="EC26" s="2168">
        <v>0</v>
      </c>
      <c r="ED26" s="2168"/>
      <c r="EE26" s="2168"/>
      <c r="EF26" s="2168"/>
      <c r="EG26" s="2168"/>
      <c r="EH26" s="2168"/>
      <c r="EI26" s="2168"/>
      <c r="EJ26" s="2168"/>
      <c r="EK26" s="2168"/>
      <c r="EL26" s="2168"/>
      <c r="EM26" s="2168"/>
      <c r="EN26" s="2168"/>
      <c r="EO26" s="2168"/>
      <c r="EP26" s="2168"/>
      <c r="EQ26" s="2168"/>
      <c r="ER26" s="2168"/>
      <c r="ES26" s="2168"/>
      <c r="ET26" s="2168"/>
      <c r="EU26" s="2168"/>
      <c r="EV26" s="2168"/>
      <c r="EW26" s="2168"/>
      <c r="EX26" s="2168"/>
      <c r="EY26" s="2169"/>
    </row>
    <row r="27" spans="1:155" s="2170" customFormat="1" ht="18.75" customHeight="1" thickBot="1" x14ac:dyDescent="0.25">
      <c r="A27" s="2186"/>
      <c r="B27" s="2187" t="s">
        <v>736</v>
      </c>
      <c r="C27" s="2187"/>
      <c r="D27" s="2187"/>
      <c r="E27" s="2187"/>
      <c r="F27" s="2187"/>
      <c r="G27" s="2187"/>
      <c r="H27" s="2187"/>
      <c r="I27" s="2187"/>
      <c r="J27" s="2187"/>
      <c r="K27" s="2187"/>
      <c r="L27" s="2187"/>
      <c r="M27" s="2187"/>
      <c r="N27" s="2187"/>
      <c r="O27" s="2187"/>
      <c r="P27" s="2187"/>
      <c r="Q27" s="2187"/>
      <c r="R27" s="2187"/>
      <c r="S27" s="2187"/>
      <c r="T27" s="2187"/>
      <c r="U27" s="2187"/>
      <c r="V27" s="2187"/>
      <c r="W27" s="2187"/>
      <c r="X27" s="2187"/>
      <c r="Y27" s="2187"/>
      <c r="Z27" s="2187"/>
      <c r="AA27" s="2187"/>
      <c r="AB27" s="2187"/>
      <c r="AC27" s="2187"/>
      <c r="AD27" s="2187"/>
      <c r="AE27" s="2187"/>
      <c r="AF27" s="2187"/>
      <c r="AG27" s="2187"/>
      <c r="AH27" s="2187"/>
      <c r="AI27" s="2187"/>
      <c r="AJ27" s="2187"/>
      <c r="AK27" s="2187"/>
      <c r="AL27" s="2187"/>
      <c r="AM27" s="2187"/>
      <c r="AN27" s="2187"/>
      <c r="AO27" s="2187"/>
      <c r="AP27" s="2187"/>
      <c r="AQ27" s="2187"/>
      <c r="AR27" s="2187"/>
      <c r="AS27" s="2187"/>
      <c r="AT27" s="2187"/>
      <c r="AU27" s="2187"/>
      <c r="AV27" s="2187"/>
      <c r="AW27" s="2187"/>
      <c r="AX27" s="2187"/>
      <c r="AY27" s="2192"/>
      <c r="AZ27" s="1819" t="s">
        <v>748</v>
      </c>
      <c r="BA27" s="1817"/>
      <c r="BB27" s="1817"/>
      <c r="BC27" s="1817"/>
      <c r="BD27" s="1817"/>
      <c r="BE27" s="1817"/>
      <c r="BF27" s="1817"/>
      <c r="BG27" s="1820"/>
      <c r="BH27" s="2193">
        <v>309581</v>
      </c>
      <c r="BI27" s="2194"/>
      <c r="BJ27" s="2194"/>
      <c r="BK27" s="2194"/>
      <c r="BL27" s="2194"/>
      <c r="BM27" s="2194"/>
      <c r="BN27" s="2194"/>
      <c r="BO27" s="2194"/>
      <c r="BP27" s="2194"/>
      <c r="BQ27" s="2194"/>
      <c r="BR27" s="2194"/>
      <c r="BS27" s="2194"/>
      <c r="BT27" s="2194"/>
      <c r="BU27" s="2194"/>
      <c r="BV27" s="2194"/>
      <c r="BW27" s="2194"/>
      <c r="BX27" s="2194"/>
      <c r="BY27" s="2194"/>
      <c r="BZ27" s="2194"/>
      <c r="CA27" s="2194"/>
      <c r="CB27" s="2194"/>
      <c r="CC27" s="2194"/>
      <c r="CD27" s="2194"/>
      <c r="CE27" s="2194">
        <v>0</v>
      </c>
      <c r="CF27" s="2194"/>
      <c r="CG27" s="2194"/>
      <c r="CH27" s="2194"/>
      <c r="CI27" s="2194"/>
      <c r="CJ27" s="2194"/>
      <c r="CK27" s="2194"/>
      <c r="CL27" s="2194"/>
      <c r="CM27" s="2194"/>
      <c r="CN27" s="2194"/>
      <c r="CO27" s="2194"/>
      <c r="CP27" s="2194"/>
      <c r="CQ27" s="2194"/>
      <c r="CR27" s="2194"/>
      <c r="CS27" s="2194"/>
      <c r="CT27" s="2194"/>
      <c r="CU27" s="2194"/>
      <c r="CV27" s="2194"/>
      <c r="CW27" s="2194"/>
      <c r="CX27" s="2194"/>
      <c r="CY27" s="2194"/>
      <c r="CZ27" s="2194"/>
      <c r="DA27" s="2194"/>
      <c r="DB27" s="2194"/>
      <c r="DC27" s="2194"/>
      <c r="DD27" s="2194">
        <v>36947</v>
      </c>
      <c r="DE27" s="2194"/>
      <c r="DF27" s="2194"/>
      <c r="DG27" s="2194"/>
      <c r="DH27" s="2194"/>
      <c r="DI27" s="2194"/>
      <c r="DJ27" s="2194"/>
      <c r="DK27" s="2194"/>
      <c r="DL27" s="2194"/>
      <c r="DM27" s="2194"/>
      <c r="DN27" s="2194"/>
      <c r="DO27" s="2194"/>
      <c r="DP27" s="2194"/>
      <c r="DQ27" s="2194"/>
      <c r="DR27" s="2194"/>
      <c r="DS27" s="2194"/>
      <c r="DT27" s="2194"/>
      <c r="DU27" s="2194"/>
      <c r="DV27" s="2194"/>
      <c r="DW27" s="2194"/>
      <c r="DX27" s="2194"/>
      <c r="DY27" s="2194"/>
      <c r="DZ27" s="2194"/>
      <c r="EA27" s="2194"/>
      <c r="EB27" s="2194"/>
      <c r="EC27" s="2194">
        <v>346528</v>
      </c>
      <c r="ED27" s="2194"/>
      <c r="EE27" s="2194"/>
      <c r="EF27" s="2194"/>
      <c r="EG27" s="2194"/>
      <c r="EH27" s="2194"/>
      <c r="EI27" s="2194"/>
      <c r="EJ27" s="2194"/>
      <c r="EK27" s="2194"/>
      <c r="EL27" s="2194"/>
      <c r="EM27" s="2194"/>
      <c r="EN27" s="2194"/>
      <c r="EO27" s="2194"/>
      <c r="EP27" s="2194"/>
      <c r="EQ27" s="2194"/>
      <c r="ER27" s="2194"/>
      <c r="ES27" s="2194"/>
      <c r="ET27" s="2194"/>
      <c r="EU27" s="2194"/>
      <c r="EV27" s="2194"/>
      <c r="EW27" s="2194"/>
      <c r="EX27" s="2194"/>
      <c r="EY27" s="2195"/>
    </row>
  </sheetData>
  <mergeCells count="93">
    <mergeCell ref="B27:AY27"/>
    <mergeCell ref="AZ27:BG27"/>
    <mergeCell ref="BH27:CD27"/>
    <mergeCell ref="CE27:DC27"/>
    <mergeCell ref="DD27:EB27"/>
    <mergeCell ref="EC27:EY27"/>
    <mergeCell ref="B26:AY26"/>
    <mergeCell ref="AZ26:BG26"/>
    <mergeCell ref="BH26:CD26"/>
    <mergeCell ref="CE26:DC26"/>
    <mergeCell ref="DD26:EB26"/>
    <mergeCell ref="EC26:EY26"/>
    <mergeCell ref="B24:AY24"/>
    <mergeCell ref="AZ24:BG25"/>
    <mergeCell ref="BH24:CD25"/>
    <mergeCell ref="CE24:DC25"/>
    <mergeCell ref="DD24:EB25"/>
    <mergeCell ref="EC24:EY25"/>
    <mergeCell ref="B25:AY25"/>
    <mergeCell ref="A21:AY21"/>
    <mergeCell ref="AZ21:BG23"/>
    <mergeCell ref="BH21:CD23"/>
    <mergeCell ref="CE21:DC23"/>
    <mergeCell ref="DD21:EB23"/>
    <mergeCell ref="EC21:EY23"/>
    <mergeCell ref="B22:AY22"/>
    <mergeCell ref="B23:AY23"/>
    <mergeCell ref="B20:AY20"/>
    <mergeCell ref="AZ20:BG20"/>
    <mergeCell ref="BH20:CD20"/>
    <mergeCell ref="CE20:DC20"/>
    <mergeCell ref="DD20:EB20"/>
    <mergeCell ref="EC20:EY20"/>
    <mergeCell ref="B19:AY19"/>
    <mergeCell ref="AZ19:BG19"/>
    <mergeCell ref="BH19:CD19"/>
    <mergeCell ref="CE19:DC19"/>
    <mergeCell ref="DD19:EB19"/>
    <mergeCell ref="EC19:EY19"/>
    <mergeCell ref="AZ17:BG18"/>
    <mergeCell ref="CE17:DC18"/>
    <mergeCell ref="DD17:EB18"/>
    <mergeCell ref="EC17:EY18"/>
    <mergeCell ref="B18:AY18"/>
    <mergeCell ref="BH18:CD18"/>
    <mergeCell ref="B14:AY14"/>
    <mergeCell ref="AZ14:BG16"/>
    <mergeCell ref="BH14:CD15"/>
    <mergeCell ref="CE14:DC16"/>
    <mergeCell ref="DD14:EB16"/>
    <mergeCell ref="EC14:EY16"/>
    <mergeCell ref="A15:AY15"/>
    <mergeCell ref="B16:AY16"/>
    <mergeCell ref="BH16:CD17"/>
    <mergeCell ref="B17:AY17"/>
    <mergeCell ref="B13:AY13"/>
    <mergeCell ref="AZ13:BG13"/>
    <mergeCell ref="BH13:CD13"/>
    <mergeCell ref="CE13:DC13"/>
    <mergeCell ref="DD13:EB13"/>
    <mergeCell ref="EC13:EY13"/>
    <mergeCell ref="B12:AY12"/>
    <mergeCell ref="AZ12:BG12"/>
    <mergeCell ref="BH12:CD12"/>
    <mergeCell ref="CE12:DC12"/>
    <mergeCell ref="DD12:EB12"/>
    <mergeCell ref="EC12:EY12"/>
    <mergeCell ref="B10:AY10"/>
    <mergeCell ref="AZ10:BG11"/>
    <mergeCell ref="BH10:CD11"/>
    <mergeCell ref="CE10:DC11"/>
    <mergeCell ref="DD10:EB11"/>
    <mergeCell ref="EC10:EY11"/>
    <mergeCell ref="B11:AY11"/>
    <mergeCell ref="EI6:EL6"/>
    <mergeCell ref="EM6:EO6"/>
    <mergeCell ref="B8:AY8"/>
    <mergeCell ref="AZ8:BG9"/>
    <mergeCell ref="BH8:CD9"/>
    <mergeCell ref="CE8:DC9"/>
    <mergeCell ref="DD8:EB9"/>
    <mergeCell ref="EC8:EY9"/>
    <mergeCell ref="B9:AY9"/>
    <mergeCell ref="A2:EY2"/>
    <mergeCell ref="A4:AY7"/>
    <mergeCell ref="AZ4:BG7"/>
    <mergeCell ref="BH4:CD5"/>
    <mergeCell ref="DM4:DO4"/>
    <mergeCell ref="EC4:EY5"/>
    <mergeCell ref="BN6:BQ6"/>
    <mergeCell ref="BR6:BT6"/>
    <mergeCell ref="CE6:DC7"/>
    <mergeCell ref="DD6:EB7"/>
  </mergeCells>
  <pageMargins left="0.7" right="0.7" top="0.75" bottom="0.75" header="0.3" footer="0.3"/>
  <pageSetup paperSize="9" scale="6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9"/>
  <sheetViews>
    <sheetView view="pageBreakPreview" zoomScaleNormal="100" zoomScaleSheetLayoutView="100" workbookViewId="0">
      <selection activeCell="CO11" sqref="CO11:DN11"/>
    </sheetView>
  </sheetViews>
  <sheetFormatPr defaultColWidth="0.85546875" defaultRowHeight="12.75" x14ac:dyDescent="0.2"/>
  <cols>
    <col min="1" max="16384" width="0.85546875" style="1801"/>
  </cols>
  <sheetData>
    <row r="1" spans="1:123" s="1822" customFormat="1" ht="12" x14ac:dyDescent="0.2">
      <c r="A1" s="2114"/>
      <c r="B1" s="2115"/>
      <c r="C1" s="2115"/>
      <c r="D1" s="2115"/>
      <c r="E1" s="2115"/>
      <c r="F1" s="2115"/>
      <c r="G1" s="2115"/>
      <c r="H1" s="2115"/>
      <c r="I1" s="2115"/>
      <c r="J1" s="2115"/>
      <c r="K1" s="2115"/>
      <c r="L1" s="2115"/>
      <c r="M1" s="2115"/>
      <c r="N1" s="2115"/>
      <c r="O1" s="2115"/>
      <c r="P1" s="2115"/>
      <c r="Q1" s="2115"/>
      <c r="R1" s="2115"/>
      <c r="S1" s="2115"/>
      <c r="T1" s="2115"/>
      <c r="U1" s="2115"/>
      <c r="V1" s="2115"/>
      <c r="W1" s="2115"/>
      <c r="X1" s="2115"/>
      <c r="Y1" s="2115"/>
      <c r="Z1" s="2115"/>
      <c r="AA1" s="2114"/>
      <c r="AB1" s="2116"/>
      <c r="AC1" s="2116"/>
      <c r="AD1" s="2116"/>
      <c r="AE1" s="2114"/>
      <c r="AF1" s="2114"/>
      <c r="AG1" s="2114"/>
      <c r="AH1" s="2114"/>
      <c r="AI1" s="2114"/>
      <c r="AJ1" s="2114"/>
      <c r="AK1" s="2114"/>
      <c r="AL1" s="2114"/>
      <c r="AM1" s="2114"/>
      <c r="AN1" s="2114"/>
      <c r="AO1" s="2115"/>
      <c r="AP1" s="2141"/>
      <c r="AQ1" s="2141"/>
      <c r="AR1" s="2141"/>
      <c r="AS1" s="2117"/>
      <c r="AT1" s="2117"/>
      <c r="AU1" s="2117"/>
      <c r="AV1" s="2115"/>
      <c r="AW1" s="2118"/>
      <c r="AX1" s="2118"/>
      <c r="AY1" s="2118"/>
      <c r="AZ1" s="2118"/>
      <c r="BA1" s="2118"/>
      <c r="BB1" s="2118"/>
      <c r="BC1" s="2118"/>
      <c r="BD1" s="2118"/>
      <c r="BE1" s="2118"/>
      <c r="BF1" s="2118"/>
      <c r="BG1" s="2118"/>
      <c r="BH1" s="2118"/>
      <c r="BI1" s="2118"/>
      <c r="BJ1" s="2118"/>
      <c r="BK1" s="2118"/>
      <c r="BL1" s="2118"/>
      <c r="BM1" s="2118"/>
      <c r="BN1" s="2118"/>
      <c r="BO1" s="2118"/>
      <c r="BP1" s="2116"/>
      <c r="BQ1" s="2116"/>
      <c r="BR1" s="2118"/>
      <c r="BS1" s="2118"/>
      <c r="BT1" s="2118"/>
      <c r="BU1" s="2118"/>
      <c r="BV1" s="2118"/>
      <c r="BW1" s="2118"/>
      <c r="BX1" s="2118"/>
      <c r="BY1" s="2118"/>
      <c r="BZ1" s="2118"/>
      <c r="CA1" s="2118"/>
      <c r="CB1" s="2118"/>
      <c r="CC1" s="2118"/>
      <c r="CD1" s="2118"/>
      <c r="CE1" s="2118"/>
      <c r="CF1" s="2118"/>
      <c r="CG1" s="2115"/>
      <c r="CH1" s="2115"/>
      <c r="CI1" s="2118"/>
      <c r="CJ1" s="2118"/>
      <c r="CK1" s="2118"/>
      <c r="CL1" s="2118"/>
      <c r="CM1" s="2118"/>
      <c r="CN1" s="2118"/>
      <c r="CO1" s="2118"/>
      <c r="CP1" s="2118"/>
      <c r="CQ1" s="2118"/>
      <c r="CR1" s="2118"/>
      <c r="CS1" s="2118"/>
      <c r="CT1" s="2118"/>
      <c r="CU1" s="2118"/>
      <c r="CV1" s="2118"/>
      <c r="CW1" s="2118"/>
      <c r="CX1" s="2118"/>
      <c r="CY1" s="2118"/>
      <c r="CZ1" s="2118"/>
      <c r="DA1" s="2118"/>
      <c r="DB1" s="2118"/>
      <c r="DC1" s="2118"/>
      <c r="DD1" s="2118"/>
      <c r="DE1" s="2118"/>
      <c r="DF1" s="2118"/>
      <c r="DG1" s="2118"/>
      <c r="DH1" s="2118"/>
      <c r="DI1" s="2118"/>
      <c r="DJ1" s="2118"/>
      <c r="DK1" s="2118"/>
      <c r="DL1" s="2118"/>
      <c r="DM1" s="2118"/>
      <c r="DN1" s="2118"/>
      <c r="DS1" s="2116" t="s">
        <v>749</v>
      </c>
    </row>
    <row r="2" spans="1:123" s="1822" customFormat="1" ht="15" x14ac:dyDescent="0.25">
      <c r="A2" s="2119" t="s">
        <v>750</v>
      </c>
      <c r="B2" s="2119"/>
      <c r="C2" s="2119"/>
      <c r="D2" s="2119"/>
      <c r="E2" s="2119"/>
      <c r="F2" s="2119"/>
      <c r="G2" s="2119"/>
      <c r="H2" s="2119"/>
      <c r="I2" s="2119"/>
      <c r="J2" s="2119"/>
      <c r="K2" s="2119"/>
      <c r="L2" s="2119"/>
      <c r="M2" s="2119"/>
      <c r="N2" s="2119"/>
      <c r="O2" s="2119"/>
      <c r="P2" s="2119"/>
      <c r="Q2" s="2119"/>
      <c r="R2" s="2119"/>
      <c r="S2" s="2119"/>
      <c r="T2" s="2119"/>
      <c r="U2" s="2119"/>
      <c r="V2" s="2119"/>
      <c r="W2" s="2119"/>
      <c r="X2" s="2119"/>
      <c r="Y2" s="2119"/>
      <c r="Z2" s="2119"/>
      <c r="AA2" s="2119"/>
      <c r="AB2" s="2119"/>
      <c r="AC2" s="2119"/>
      <c r="AD2" s="2119"/>
      <c r="AE2" s="2119"/>
      <c r="AF2" s="2119"/>
      <c r="AG2" s="2119"/>
      <c r="AH2" s="2119"/>
      <c r="AI2" s="2119"/>
      <c r="AJ2" s="2119"/>
      <c r="AK2" s="2119"/>
      <c r="AL2" s="2119"/>
      <c r="AM2" s="2119"/>
      <c r="AN2" s="2119"/>
      <c r="AO2" s="2119"/>
      <c r="AP2" s="2119"/>
      <c r="AQ2" s="2119"/>
      <c r="AR2" s="2119"/>
      <c r="AS2" s="2119"/>
      <c r="AT2" s="2119"/>
      <c r="AU2" s="2119"/>
      <c r="AV2" s="2119"/>
      <c r="AW2" s="2119"/>
      <c r="AX2" s="2119"/>
      <c r="AY2" s="2119"/>
      <c r="AZ2" s="2119"/>
      <c r="BA2" s="2119"/>
      <c r="BB2" s="2119"/>
      <c r="BC2" s="2119"/>
      <c r="BD2" s="2119"/>
      <c r="BE2" s="2119"/>
      <c r="BF2" s="2119"/>
      <c r="BG2" s="2119"/>
      <c r="BH2" s="2119"/>
      <c r="BI2" s="2119"/>
      <c r="BJ2" s="2119"/>
      <c r="BK2" s="2119"/>
      <c r="BL2" s="2119"/>
      <c r="BM2" s="2119"/>
      <c r="BN2" s="2119"/>
      <c r="BO2" s="2119"/>
      <c r="BP2" s="2119"/>
      <c r="BQ2" s="2119"/>
      <c r="BR2" s="2119"/>
      <c r="BS2" s="2119"/>
      <c r="BT2" s="2119"/>
      <c r="BU2" s="2119"/>
      <c r="BV2" s="2119"/>
      <c r="BW2" s="2119"/>
      <c r="BX2" s="2119"/>
      <c r="BY2" s="2119"/>
      <c r="BZ2" s="2119"/>
      <c r="CA2" s="2119"/>
      <c r="CB2" s="2119"/>
      <c r="CC2" s="2119"/>
      <c r="CD2" s="2119"/>
      <c r="CE2" s="2119"/>
      <c r="CF2" s="2119"/>
      <c r="CG2" s="2119"/>
      <c r="CH2" s="2119"/>
      <c r="CI2" s="2119"/>
      <c r="CJ2" s="2119"/>
      <c r="CK2" s="2119"/>
      <c r="CL2" s="2119"/>
      <c r="CM2" s="2119"/>
      <c r="CN2" s="2119"/>
      <c r="CO2" s="2119"/>
      <c r="CP2" s="2119"/>
      <c r="CQ2" s="2119"/>
      <c r="CR2" s="2119"/>
      <c r="CS2" s="2119"/>
      <c r="CT2" s="2119"/>
      <c r="CU2" s="2119"/>
      <c r="CV2" s="2119"/>
      <c r="CW2" s="2119"/>
      <c r="CX2" s="2119"/>
      <c r="CY2" s="2119"/>
      <c r="CZ2" s="2119"/>
      <c r="DA2" s="2119"/>
      <c r="DB2" s="2119"/>
      <c r="DC2" s="2119"/>
      <c r="DD2" s="2119"/>
      <c r="DE2" s="2119"/>
      <c r="DF2" s="2119"/>
      <c r="DG2" s="2119"/>
      <c r="DH2" s="2119"/>
      <c r="DI2" s="2119"/>
      <c r="DJ2" s="2119"/>
      <c r="DK2" s="2119"/>
      <c r="DL2" s="2119"/>
      <c r="DM2" s="2119"/>
      <c r="DN2" s="2119"/>
      <c r="DO2" s="2119"/>
      <c r="DP2" s="2119"/>
      <c r="DQ2" s="2119"/>
      <c r="DR2" s="2119"/>
      <c r="DS2" s="2119"/>
    </row>
    <row r="3" spans="1:123" s="1822" customFormat="1" ht="12" x14ac:dyDescent="0.2">
      <c r="A3" s="2114"/>
      <c r="B3" s="2115"/>
      <c r="C3" s="2115"/>
      <c r="D3" s="2115"/>
      <c r="E3" s="2115"/>
      <c r="F3" s="2115"/>
      <c r="G3" s="2115"/>
      <c r="H3" s="2115"/>
      <c r="I3" s="2115"/>
      <c r="J3" s="2115"/>
      <c r="K3" s="2115"/>
      <c r="L3" s="2115"/>
      <c r="M3" s="2115"/>
      <c r="N3" s="2115"/>
      <c r="O3" s="2115"/>
      <c r="P3" s="2115"/>
      <c r="Q3" s="2115"/>
      <c r="R3" s="2115"/>
      <c r="S3" s="2115"/>
      <c r="T3" s="2115"/>
      <c r="U3" s="2115"/>
      <c r="V3" s="2115"/>
      <c r="W3" s="2115"/>
      <c r="X3" s="2115"/>
      <c r="Y3" s="2115"/>
      <c r="Z3" s="2115"/>
      <c r="AA3" s="2114"/>
      <c r="AB3" s="2116"/>
      <c r="AC3" s="2116"/>
      <c r="AD3" s="2116"/>
      <c r="AE3" s="2114"/>
      <c r="AF3" s="2114"/>
      <c r="AG3" s="2114"/>
      <c r="AH3" s="2114"/>
      <c r="AI3" s="2114"/>
      <c r="AJ3" s="2114"/>
      <c r="AK3" s="2115"/>
      <c r="AL3" s="2141"/>
      <c r="AM3" s="2141"/>
      <c r="AN3" s="2141"/>
      <c r="AO3" s="2141"/>
      <c r="AP3" s="2141"/>
      <c r="AQ3" s="2141"/>
      <c r="AR3" s="2141"/>
      <c r="AS3" s="2141"/>
      <c r="AT3" s="2141"/>
      <c r="AU3" s="2141"/>
      <c r="AV3" s="2141"/>
      <c r="BH3" s="2118"/>
      <c r="BI3" s="2118"/>
      <c r="BJ3" s="2118"/>
      <c r="BK3" s="2118"/>
      <c r="BL3" s="2118"/>
      <c r="BM3" s="2118"/>
      <c r="BN3" s="2118"/>
      <c r="BO3" s="2118"/>
      <c r="BP3" s="2118"/>
      <c r="BQ3" s="2118"/>
      <c r="BR3" s="2118"/>
      <c r="BS3" s="2118"/>
      <c r="BT3" s="2116"/>
      <c r="BU3" s="2116"/>
      <c r="BV3" s="2118"/>
      <c r="BW3" s="2118"/>
      <c r="BX3" s="2118"/>
      <c r="BY3" s="2118"/>
      <c r="BZ3" s="2118"/>
      <c r="CA3" s="2118"/>
      <c r="CB3" s="2118"/>
      <c r="CC3" s="2118"/>
      <c r="CD3" s="2118"/>
      <c r="CE3" s="2118"/>
      <c r="CF3" s="2118"/>
      <c r="CG3" s="2118"/>
      <c r="CH3" s="2118"/>
      <c r="CI3" s="2118"/>
      <c r="CJ3" s="2118"/>
      <c r="CK3" s="2115"/>
      <c r="CL3" s="2120"/>
      <c r="CM3" s="2121"/>
      <c r="CN3" s="2121"/>
      <c r="CO3" s="2121"/>
      <c r="CP3" s="2121"/>
      <c r="CQ3" s="2121"/>
      <c r="CR3" s="2121"/>
      <c r="CS3" s="2121"/>
      <c r="CT3" s="2121"/>
      <c r="CU3" s="2121"/>
      <c r="CV3" s="2121"/>
      <c r="CW3" s="2121"/>
      <c r="CX3" s="2121"/>
      <c r="CY3" s="2121"/>
      <c r="CZ3" s="2121"/>
      <c r="DA3" s="2121"/>
      <c r="DB3" s="2121"/>
      <c r="DC3" s="2118"/>
      <c r="DD3" s="2118"/>
      <c r="DE3" s="2118"/>
      <c r="DF3" s="2118"/>
      <c r="DG3" s="2118"/>
      <c r="DH3" s="2118"/>
      <c r="DI3" s="2118"/>
      <c r="DJ3" s="2118"/>
      <c r="DK3" s="2118"/>
      <c r="DL3" s="2118"/>
      <c r="DM3" s="2118"/>
      <c r="DN3" s="2118"/>
      <c r="DO3" s="2118"/>
      <c r="DP3" s="2118"/>
      <c r="DQ3" s="2118"/>
      <c r="DR3" s="2118"/>
      <c r="DS3" s="2118"/>
    </row>
    <row r="4" spans="1:123" s="1822" customFormat="1" x14ac:dyDescent="0.2">
      <c r="A4" s="1841" t="s">
        <v>10</v>
      </c>
      <c r="B4" s="1842"/>
      <c r="C4" s="1842"/>
      <c r="D4" s="1842"/>
      <c r="E4" s="1842"/>
      <c r="F4" s="1842"/>
      <c r="G4" s="1842"/>
      <c r="H4" s="1842"/>
      <c r="I4" s="1842"/>
      <c r="J4" s="1842"/>
      <c r="K4" s="1842"/>
      <c r="L4" s="1842"/>
      <c r="M4" s="1842"/>
      <c r="N4" s="1842"/>
      <c r="O4" s="1842"/>
      <c r="P4" s="1842"/>
      <c r="Q4" s="1842"/>
      <c r="R4" s="1842"/>
      <c r="S4" s="1842"/>
      <c r="T4" s="1842"/>
      <c r="U4" s="1842"/>
      <c r="V4" s="1842"/>
      <c r="W4" s="1842"/>
      <c r="X4" s="1842"/>
      <c r="Y4" s="1842"/>
      <c r="Z4" s="1842"/>
      <c r="AA4" s="1842"/>
      <c r="AB4" s="1842"/>
      <c r="AC4" s="1842"/>
      <c r="AD4" s="1842"/>
      <c r="AE4" s="1842"/>
      <c r="AF4" s="1842"/>
      <c r="AG4" s="1842"/>
      <c r="AH4" s="1842"/>
      <c r="AI4" s="1842"/>
      <c r="AJ4" s="1842"/>
      <c r="AK4" s="1842"/>
      <c r="AL4" s="1842"/>
      <c r="AM4" s="1842"/>
      <c r="AN4" s="1843"/>
      <c r="AO4" s="1841" t="s">
        <v>81</v>
      </c>
      <c r="AP4" s="1842"/>
      <c r="AQ4" s="1842"/>
      <c r="AR4" s="1842"/>
      <c r="AS4" s="1842"/>
      <c r="AT4" s="1842"/>
      <c r="AU4" s="1842"/>
      <c r="AV4" s="1843"/>
      <c r="AW4" s="1845" t="s">
        <v>1</v>
      </c>
      <c r="AX4" s="1846"/>
      <c r="AY4" s="1846"/>
      <c r="AZ4" s="1846"/>
      <c r="BA4" s="1846"/>
      <c r="BB4" s="1846"/>
      <c r="BC4" s="1846"/>
      <c r="BD4" s="1846"/>
      <c r="BE4" s="1846"/>
      <c r="BF4" s="1846"/>
      <c r="BG4" s="1846"/>
      <c r="BH4" s="1846"/>
      <c r="BI4" s="1846"/>
      <c r="BJ4" s="1846"/>
      <c r="BK4" s="1846"/>
      <c r="BL4" s="1846"/>
      <c r="BM4" s="1846"/>
      <c r="BN4" s="1846"/>
      <c r="BO4" s="1846"/>
      <c r="BP4" s="1846"/>
      <c r="BQ4" s="1846"/>
      <c r="BR4" s="1846"/>
      <c r="BS4" s="1846"/>
      <c r="BT4" s="1846"/>
      <c r="BU4" s="1847"/>
      <c r="BV4" s="1845" t="s">
        <v>1</v>
      </c>
      <c r="BW4" s="1846"/>
      <c r="BX4" s="1846"/>
      <c r="BY4" s="1846"/>
      <c r="BZ4" s="1846"/>
      <c r="CA4" s="1846"/>
      <c r="CB4" s="1846"/>
      <c r="CC4" s="1846"/>
      <c r="CD4" s="1846"/>
      <c r="CE4" s="1846"/>
      <c r="CF4" s="1846"/>
      <c r="CG4" s="1846"/>
      <c r="CH4" s="1846"/>
      <c r="CI4" s="1846"/>
      <c r="CJ4" s="1846"/>
      <c r="CK4" s="1846"/>
      <c r="CL4" s="1846"/>
      <c r="CM4" s="1846"/>
      <c r="CN4" s="1846"/>
      <c r="CO4" s="1846"/>
      <c r="CP4" s="1846"/>
      <c r="CQ4" s="1846"/>
      <c r="CR4" s="1846"/>
      <c r="CS4" s="1846"/>
      <c r="CT4" s="1847"/>
      <c r="CU4" s="1845" t="s">
        <v>1</v>
      </c>
      <c r="CV4" s="1846"/>
      <c r="CW4" s="1846"/>
      <c r="CX4" s="1846"/>
      <c r="CY4" s="1846"/>
      <c r="CZ4" s="1846"/>
      <c r="DA4" s="1846"/>
      <c r="DB4" s="1846"/>
      <c r="DC4" s="1846"/>
      <c r="DD4" s="1846"/>
      <c r="DE4" s="1846"/>
      <c r="DF4" s="1846"/>
      <c r="DG4" s="1846"/>
      <c r="DH4" s="1846"/>
      <c r="DI4" s="1846"/>
      <c r="DJ4" s="1846"/>
      <c r="DK4" s="1846"/>
      <c r="DL4" s="1846"/>
      <c r="DM4" s="1846"/>
      <c r="DN4" s="1846"/>
      <c r="DO4" s="1846"/>
      <c r="DP4" s="1846"/>
      <c r="DQ4" s="1846"/>
      <c r="DR4" s="1846"/>
      <c r="DS4" s="1847"/>
    </row>
    <row r="5" spans="1:123" s="1822" customFormat="1" x14ac:dyDescent="0.2">
      <c r="A5" s="1851"/>
      <c r="B5" s="1852"/>
      <c r="C5" s="1852"/>
      <c r="D5" s="1852"/>
      <c r="E5" s="1852"/>
      <c r="F5" s="1852"/>
      <c r="G5" s="1852"/>
      <c r="H5" s="1852"/>
      <c r="I5" s="1852"/>
      <c r="J5" s="1852"/>
      <c r="K5" s="1852"/>
      <c r="L5" s="1852"/>
      <c r="M5" s="1852"/>
      <c r="N5" s="1852"/>
      <c r="O5" s="1852"/>
      <c r="P5" s="1852"/>
      <c r="Q5" s="1852"/>
      <c r="R5" s="1852"/>
      <c r="S5" s="1852"/>
      <c r="T5" s="1852"/>
      <c r="U5" s="1852"/>
      <c r="V5" s="1852"/>
      <c r="W5" s="1852"/>
      <c r="X5" s="1852"/>
      <c r="Y5" s="1852"/>
      <c r="Z5" s="1852"/>
      <c r="AA5" s="1852"/>
      <c r="AB5" s="1852"/>
      <c r="AC5" s="1852"/>
      <c r="AD5" s="1852"/>
      <c r="AE5" s="1852"/>
      <c r="AF5" s="1852"/>
      <c r="AG5" s="1852"/>
      <c r="AH5" s="1852"/>
      <c r="AI5" s="1852"/>
      <c r="AJ5" s="1852"/>
      <c r="AK5" s="1852"/>
      <c r="AL5" s="1852"/>
      <c r="AM5" s="1852"/>
      <c r="AN5" s="1853"/>
      <c r="AO5" s="1851"/>
      <c r="AP5" s="1852"/>
      <c r="AQ5" s="1852"/>
      <c r="AR5" s="1852"/>
      <c r="AS5" s="1852"/>
      <c r="AT5" s="1852"/>
      <c r="AU5" s="1852"/>
      <c r="AV5" s="1853"/>
      <c r="AW5" s="2196"/>
      <c r="AX5" s="2145"/>
      <c r="AY5" s="2145"/>
      <c r="AZ5" s="2145"/>
      <c r="BA5" s="2145"/>
      <c r="BB5" s="2145"/>
      <c r="BD5" s="1856">
        <v>20</v>
      </c>
      <c r="BE5" s="1856"/>
      <c r="BF5" s="1856"/>
      <c r="BG5" s="1856"/>
      <c r="BH5" s="1121" t="s">
        <v>303</v>
      </c>
      <c r="BI5" s="1121"/>
      <c r="BJ5" s="1121"/>
      <c r="BK5" s="1121"/>
      <c r="BL5" s="2148" t="s">
        <v>0</v>
      </c>
      <c r="BM5" s="2148"/>
      <c r="BO5" s="2143"/>
      <c r="BP5" s="2145"/>
      <c r="BQ5" s="2145"/>
      <c r="BR5" s="2145"/>
      <c r="BS5" s="2145"/>
      <c r="BT5" s="2145"/>
      <c r="BU5" s="2197"/>
      <c r="BV5" s="2196"/>
      <c r="BW5" s="2145"/>
      <c r="BX5" s="2145"/>
      <c r="BY5" s="2145"/>
      <c r="BZ5" s="2145"/>
      <c r="CA5" s="2145"/>
      <c r="CC5" s="1856">
        <v>20</v>
      </c>
      <c r="CD5" s="1856"/>
      <c r="CE5" s="1856"/>
      <c r="CF5" s="1856"/>
      <c r="CG5" s="1121" t="s">
        <v>80</v>
      </c>
      <c r="CH5" s="1121"/>
      <c r="CI5" s="1121"/>
      <c r="CJ5" s="1121"/>
      <c r="CK5" s="2148" t="s">
        <v>0</v>
      </c>
      <c r="CL5" s="2148"/>
      <c r="CN5" s="2143"/>
      <c r="CO5" s="2145"/>
      <c r="CP5" s="2145"/>
      <c r="CQ5" s="2145"/>
      <c r="CR5" s="2145"/>
      <c r="CS5" s="2145"/>
      <c r="CT5" s="2197"/>
      <c r="CU5" s="2196"/>
      <c r="CV5" s="2145"/>
      <c r="CW5" s="2145"/>
      <c r="CX5" s="2145"/>
      <c r="CY5" s="2145"/>
      <c r="CZ5" s="2145"/>
      <c r="DB5" s="1856">
        <v>20</v>
      </c>
      <c r="DC5" s="1856"/>
      <c r="DD5" s="1856"/>
      <c r="DE5" s="1856"/>
      <c r="DF5" s="1121" t="s">
        <v>79</v>
      </c>
      <c r="DG5" s="1121"/>
      <c r="DH5" s="1121"/>
      <c r="DI5" s="1121"/>
      <c r="DJ5" s="2148" t="s">
        <v>0</v>
      </c>
      <c r="DK5" s="2148"/>
      <c r="DM5" s="2143"/>
      <c r="DN5" s="2145"/>
      <c r="DO5" s="2145"/>
      <c r="DP5" s="2145"/>
      <c r="DQ5" s="2145"/>
      <c r="DR5" s="2145"/>
      <c r="DS5" s="2197"/>
    </row>
    <row r="6" spans="1:123" s="1822" customFormat="1" ht="13.5" thickBot="1" x14ac:dyDescent="0.25">
      <c r="A6" s="1863"/>
      <c r="B6" s="1864"/>
      <c r="C6" s="1864"/>
      <c r="D6" s="1864"/>
      <c r="E6" s="1864"/>
      <c r="F6" s="1864"/>
      <c r="G6" s="1864"/>
      <c r="H6" s="1864"/>
      <c r="I6" s="1864"/>
      <c r="J6" s="1864"/>
      <c r="K6" s="1864"/>
      <c r="L6" s="1864"/>
      <c r="M6" s="1864"/>
      <c r="N6" s="1864"/>
      <c r="O6" s="1864"/>
      <c r="P6" s="1864"/>
      <c r="Q6" s="1864"/>
      <c r="R6" s="1864"/>
      <c r="S6" s="1864"/>
      <c r="T6" s="1864"/>
      <c r="U6" s="1864"/>
      <c r="V6" s="1864"/>
      <c r="W6" s="1864"/>
      <c r="X6" s="1864"/>
      <c r="Y6" s="1864"/>
      <c r="Z6" s="1864"/>
      <c r="AA6" s="1864"/>
      <c r="AB6" s="1864"/>
      <c r="AC6" s="1864"/>
      <c r="AD6" s="1864"/>
      <c r="AE6" s="1864"/>
      <c r="AF6" s="1864"/>
      <c r="AG6" s="1864"/>
      <c r="AH6" s="1864"/>
      <c r="AI6" s="1864"/>
      <c r="AJ6" s="1864"/>
      <c r="AK6" s="1864"/>
      <c r="AL6" s="1864"/>
      <c r="AM6" s="1864"/>
      <c r="AN6" s="1865"/>
      <c r="AO6" s="1863"/>
      <c r="AP6" s="1864"/>
      <c r="AQ6" s="1864"/>
      <c r="AR6" s="1864"/>
      <c r="AS6" s="1864"/>
      <c r="AT6" s="1864"/>
      <c r="AU6" s="1864"/>
      <c r="AV6" s="1865"/>
      <c r="AW6" s="2196"/>
      <c r="AX6" s="2145"/>
      <c r="AY6" s="2145"/>
      <c r="AZ6" s="2145"/>
      <c r="BA6" s="2145"/>
      <c r="BB6" s="2145"/>
      <c r="BC6" s="2145"/>
      <c r="BD6" s="2145"/>
      <c r="BE6" s="2145"/>
      <c r="BF6" s="2144"/>
      <c r="BG6" s="2144"/>
      <c r="BH6" s="2145"/>
      <c r="BI6" s="2145"/>
      <c r="BJ6" s="2145"/>
      <c r="BK6" s="2145"/>
      <c r="BL6" s="2145"/>
      <c r="BM6" s="2145"/>
      <c r="BN6" s="2145"/>
      <c r="BO6" s="2145"/>
      <c r="BP6" s="2145"/>
      <c r="BQ6" s="2145"/>
      <c r="BR6" s="2145"/>
      <c r="BS6" s="2145"/>
      <c r="BT6" s="2145"/>
      <c r="BU6" s="2197"/>
      <c r="BV6" s="2196"/>
      <c r="BW6" s="2145"/>
      <c r="BX6" s="2145"/>
      <c r="BY6" s="2145"/>
      <c r="BZ6" s="2145"/>
      <c r="CA6" s="2145"/>
      <c r="CB6" s="2145"/>
      <c r="CC6" s="2145"/>
      <c r="CD6" s="2145"/>
      <c r="CE6" s="2144"/>
      <c r="CF6" s="2144"/>
      <c r="CG6" s="2145"/>
      <c r="CH6" s="2145"/>
      <c r="CI6" s="2145"/>
      <c r="CJ6" s="2145"/>
      <c r="CK6" s="2145"/>
      <c r="CL6" s="2145"/>
      <c r="CM6" s="2145"/>
      <c r="CN6" s="2145"/>
      <c r="CO6" s="2145"/>
      <c r="CP6" s="2145"/>
      <c r="CQ6" s="2145"/>
      <c r="CR6" s="2145"/>
      <c r="CS6" s="2145"/>
      <c r="CT6" s="2197"/>
      <c r="CU6" s="2196"/>
      <c r="CV6" s="2145"/>
      <c r="CW6" s="2145"/>
      <c r="CX6" s="2145"/>
      <c r="CY6" s="2145"/>
      <c r="CZ6" s="2145"/>
      <c r="DA6" s="2145"/>
      <c r="DB6" s="2145"/>
      <c r="DC6" s="2145"/>
      <c r="DD6" s="2144"/>
      <c r="DE6" s="2144"/>
      <c r="DF6" s="2145"/>
      <c r="DG6" s="2145"/>
      <c r="DH6" s="2145"/>
      <c r="DI6" s="2145"/>
      <c r="DJ6" s="2145"/>
      <c r="DK6" s="2145"/>
      <c r="DL6" s="2145"/>
      <c r="DM6" s="2145"/>
      <c r="DN6" s="2145"/>
      <c r="DO6" s="2145"/>
      <c r="DP6" s="2145"/>
      <c r="DQ6" s="2145"/>
      <c r="DR6" s="2145"/>
      <c r="DS6" s="2197"/>
    </row>
    <row r="7" spans="1:123" s="2170" customFormat="1" ht="13.5" thickBot="1" x14ac:dyDescent="0.25">
      <c r="A7" s="2198"/>
      <c r="B7" s="1953" t="s">
        <v>751</v>
      </c>
      <c r="C7" s="1953"/>
      <c r="D7" s="1953"/>
      <c r="E7" s="1953"/>
      <c r="F7" s="1953"/>
      <c r="G7" s="1953"/>
      <c r="H7" s="1953"/>
      <c r="I7" s="1953"/>
      <c r="J7" s="1953"/>
      <c r="K7" s="1953"/>
      <c r="L7" s="1953"/>
      <c r="M7" s="1953"/>
      <c r="N7" s="1953"/>
      <c r="O7" s="1953"/>
      <c r="P7" s="1953"/>
      <c r="Q7" s="1953"/>
      <c r="R7" s="1953"/>
      <c r="S7" s="1953"/>
      <c r="T7" s="1953"/>
      <c r="U7" s="1953"/>
      <c r="V7" s="1953"/>
      <c r="W7" s="1953"/>
      <c r="X7" s="1953"/>
      <c r="Y7" s="1953"/>
      <c r="Z7" s="1953"/>
      <c r="AA7" s="1953"/>
      <c r="AB7" s="1953"/>
      <c r="AC7" s="1953"/>
      <c r="AD7" s="1953"/>
      <c r="AE7" s="1953"/>
      <c r="AF7" s="1953"/>
      <c r="AG7" s="1953"/>
      <c r="AH7" s="1953"/>
      <c r="AI7" s="1953"/>
      <c r="AJ7" s="1953"/>
      <c r="AK7" s="1953"/>
      <c r="AL7" s="1953"/>
      <c r="AM7" s="1953"/>
      <c r="AN7" s="1953"/>
      <c r="AO7" s="1070" t="s">
        <v>752</v>
      </c>
      <c r="AP7" s="1071"/>
      <c r="AQ7" s="1071"/>
      <c r="AR7" s="1071"/>
      <c r="AS7" s="1071"/>
      <c r="AT7" s="1071"/>
      <c r="AU7" s="1071"/>
      <c r="AV7" s="1073"/>
      <c r="AW7" s="2199">
        <v>853553</v>
      </c>
      <c r="AX7" s="2200"/>
      <c r="AY7" s="2200"/>
      <c r="AZ7" s="2200"/>
      <c r="BA7" s="2200"/>
      <c r="BB7" s="2200"/>
      <c r="BC7" s="2200"/>
      <c r="BD7" s="2200"/>
      <c r="BE7" s="2200"/>
      <c r="BF7" s="2200"/>
      <c r="BG7" s="2200"/>
      <c r="BH7" s="2200"/>
      <c r="BI7" s="2200"/>
      <c r="BJ7" s="2200"/>
      <c r="BK7" s="2200"/>
      <c r="BL7" s="2200"/>
      <c r="BM7" s="2200"/>
      <c r="BN7" s="2200"/>
      <c r="BO7" s="2200"/>
      <c r="BP7" s="2200"/>
      <c r="BQ7" s="2200"/>
      <c r="BR7" s="2200"/>
      <c r="BS7" s="2200"/>
      <c r="BT7" s="2200"/>
      <c r="BU7" s="2200"/>
      <c r="BV7" s="2201">
        <v>334293</v>
      </c>
      <c r="BW7" s="2200"/>
      <c r="BX7" s="2200"/>
      <c r="BY7" s="2200"/>
      <c r="BZ7" s="2200"/>
      <c r="CA7" s="2200"/>
      <c r="CB7" s="2200"/>
      <c r="CC7" s="2200"/>
      <c r="CD7" s="2200"/>
      <c r="CE7" s="2200"/>
      <c r="CF7" s="2200"/>
      <c r="CG7" s="2200"/>
      <c r="CH7" s="2200"/>
      <c r="CI7" s="2200"/>
      <c r="CJ7" s="2200"/>
      <c r="CK7" s="2200"/>
      <c r="CL7" s="2200"/>
      <c r="CM7" s="2200"/>
      <c r="CN7" s="2200"/>
      <c r="CO7" s="2200"/>
      <c r="CP7" s="2200"/>
      <c r="CQ7" s="2200"/>
      <c r="CR7" s="2200"/>
      <c r="CS7" s="2200"/>
      <c r="CT7" s="2200"/>
      <c r="CU7" s="2201">
        <v>348216</v>
      </c>
      <c r="CV7" s="2200"/>
      <c r="CW7" s="2200"/>
      <c r="CX7" s="2200"/>
      <c r="CY7" s="2200"/>
      <c r="CZ7" s="2200"/>
      <c r="DA7" s="2200"/>
      <c r="DB7" s="2200"/>
      <c r="DC7" s="2200"/>
      <c r="DD7" s="2200"/>
      <c r="DE7" s="2200"/>
      <c r="DF7" s="2200"/>
      <c r="DG7" s="2200"/>
      <c r="DH7" s="2200"/>
      <c r="DI7" s="2200"/>
      <c r="DJ7" s="2200"/>
      <c r="DK7" s="2200"/>
      <c r="DL7" s="2200"/>
      <c r="DM7" s="2200"/>
      <c r="DN7" s="2200"/>
      <c r="DO7" s="2200"/>
      <c r="DP7" s="2200"/>
      <c r="DQ7" s="2200"/>
      <c r="DR7" s="2200"/>
      <c r="DS7" s="2202"/>
    </row>
    <row r="8" spans="1:123" s="1822" customFormat="1" ht="12" x14ac:dyDescent="0.2">
      <c r="A8" s="2114"/>
      <c r="B8" s="2115"/>
      <c r="C8" s="2115"/>
      <c r="D8" s="2115"/>
      <c r="E8" s="2115"/>
      <c r="F8" s="2115"/>
      <c r="G8" s="2115"/>
      <c r="H8" s="2115"/>
      <c r="I8" s="2115"/>
      <c r="J8" s="2115"/>
      <c r="K8" s="2115"/>
      <c r="L8" s="2115"/>
      <c r="M8" s="2115"/>
      <c r="N8" s="2115"/>
      <c r="O8" s="2115"/>
      <c r="P8" s="2115"/>
      <c r="Q8" s="2115"/>
      <c r="R8" s="2115"/>
      <c r="S8" s="2115"/>
      <c r="T8" s="2115"/>
      <c r="U8" s="2115"/>
      <c r="V8" s="2115"/>
      <c r="W8" s="2115"/>
      <c r="X8" s="2115"/>
      <c r="Y8" s="2115"/>
      <c r="Z8" s="2115"/>
      <c r="AA8" s="2114"/>
      <c r="AB8" s="2116"/>
      <c r="AC8" s="2116"/>
      <c r="AD8" s="2116"/>
      <c r="AE8" s="2114"/>
      <c r="AF8" s="2114"/>
      <c r="AG8" s="2114"/>
      <c r="AH8" s="2114"/>
      <c r="AI8" s="2114"/>
      <c r="AJ8" s="2114"/>
      <c r="AK8" s="2114"/>
      <c r="AL8" s="2114"/>
      <c r="AM8" s="2114"/>
      <c r="AN8" s="2114"/>
      <c r="AO8" s="2115"/>
      <c r="AP8" s="2141"/>
      <c r="AQ8" s="2141"/>
      <c r="AR8" s="2141"/>
      <c r="AS8" s="2117"/>
      <c r="AT8" s="2117"/>
      <c r="AU8" s="2117"/>
      <c r="AV8" s="2115"/>
      <c r="AW8" s="2118"/>
      <c r="AX8" s="2118"/>
      <c r="AY8" s="2118"/>
      <c r="AZ8" s="2118"/>
      <c r="BA8" s="2118"/>
      <c r="BB8" s="2118"/>
      <c r="BC8" s="2118"/>
      <c r="BD8" s="2118"/>
      <c r="BE8" s="2118"/>
      <c r="BF8" s="2118"/>
      <c r="BG8" s="2118"/>
      <c r="BH8" s="2118"/>
      <c r="BI8" s="2118"/>
      <c r="BJ8" s="2118"/>
      <c r="BK8" s="2118"/>
      <c r="BL8" s="2118"/>
      <c r="BM8" s="2118"/>
      <c r="BN8" s="2118"/>
      <c r="BO8" s="2118"/>
      <c r="BP8" s="2116"/>
      <c r="BQ8" s="2116"/>
      <c r="BR8" s="2118"/>
      <c r="BS8" s="2118"/>
      <c r="BT8" s="2118"/>
      <c r="BU8" s="2118"/>
      <c r="BV8" s="2118"/>
      <c r="BW8" s="2118"/>
      <c r="BX8" s="2118"/>
      <c r="BY8" s="2118"/>
      <c r="BZ8" s="2118"/>
      <c r="CA8" s="2118"/>
      <c r="CB8" s="2118"/>
      <c r="CC8" s="2118"/>
      <c r="CD8" s="2118"/>
      <c r="CE8" s="2118"/>
      <c r="CF8" s="2118"/>
      <c r="CG8" s="2115"/>
      <c r="CH8" s="2115"/>
      <c r="CI8" s="2118"/>
      <c r="CJ8" s="2118"/>
      <c r="CK8" s="2118"/>
      <c r="CL8" s="2118"/>
      <c r="CM8" s="2118"/>
      <c r="CN8" s="2118"/>
      <c r="CO8" s="2118"/>
      <c r="CP8" s="2118"/>
      <c r="CQ8" s="2118"/>
      <c r="CR8" s="2118"/>
      <c r="CS8" s="2118"/>
      <c r="CT8" s="2118"/>
      <c r="CU8" s="2118"/>
      <c r="CV8" s="2118"/>
      <c r="CW8" s="2118"/>
      <c r="CX8" s="2118"/>
      <c r="CY8" s="2118"/>
      <c r="CZ8" s="2118"/>
      <c r="DA8" s="2118"/>
      <c r="DB8" s="2118"/>
      <c r="DC8" s="2118"/>
      <c r="DD8" s="2118"/>
      <c r="DE8" s="2118"/>
      <c r="DF8" s="2118"/>
      <c r="DG8" s="2118"/>
      <c r="DH8" s="2118"/>
      <c r="DI8" s="2118"/>
      <c r="DJ8" s="2118"/>
      <c r="DK8" s="2118"/>
      <c r="DL8" s="2118"/>
      <c r="DM8" s="2118"/>
      <c r="DN8" s="2118"/>
      <c r="DO8" s="2118"/>
    </row>
    <row r="9" spans="1:123" s="2170" customFormat="1" x14ac:dyDescent="0.2">
      <c r="A9" s="2143"/>
      <c r="B9" s="2142"/>
      <c r="C9" s="2142"/>
      <c r="D9" s="2142"/>
      <c r="E9" s="2142"/>
      <c r="F9" s="2142"/>
      <c r="G9" s="2142"/>
      <c r="H9" s="2142"/>
      <c r="I9" s="2142"/>
      <c r="J9" s="2142"/>
      <c r="K9" s="2142"/>
      <c r="L9" s="2142"/>
      <c r="M9" s="2142"/>
      <c r="N9" s="2142"/>
      <c r="O9" s="2142"/>
      <c r="P9" s="2142"/>
      <c r="Q9" s="2142"/>
      <c r="R9" s="2142"/>
      <c r="S9" s="2142"/>
      <c r="T9" s="2142"/>
      <c r="U9" s="2142"/>
      <c r="V9" s="2142"/>
      <c r="W9" s="2142"/>
      <c r="X9" s="2142"/>
      <c r="Y9" s="2142"/>
      <c r="Z9" s="2142"/>
      <c r="AA9" s="2142"/>
      <c r="AB9" s="2142"/>
      <c r="AC9" s="2142"/>
      <c r="AD9" s="2142"/>
      <c r="AE9" s="2142"/>
      <c r="AF9" s="2142"/>
      <c r="AG9" s="2142"/>
      <c r="AH9" s="2142"/>
      <c r="AI9" s="2142"/>
      <c r="AJ9" s="2142"/>
      <c r="AK9" s="2142"/>
      <c r="AL9" s="2142"/>
      <c r="AM9" s="2142"/>
      <c r="AN9" s="2142"/>
      <c r="AO9" s="2142"/>
      <c r="AP9" s="2142"/>
      <c r="AQ9" s="2142"/>
      <c r="AR9" s="2142"/>
      <c r="AS9" s="2142"/>
      <c r="AT9" s="2142"/>
      <c r="AU9" s="2142"/>
      <c r="AV9" s="2142"/>
      <c r="AW9" s="2142"/>
      <c r="AX9" s="2142"/>
      <c r="AY9" s="2142"/>
      <c r="AZ9" s="2142"/>
      <c r="BA9" s="2142"/>
      <c r="BB9" s="2142"/>
      <c r="BC9" s="2142"/>
      <c r="BD9" s="2142"/>
      <c r="BE9" s="2142"/>
      <c r="BF9" s="2142"/>
      <c r="BG9" s="2142"/>
      <c r="BH9" s="2142"/>
      <c r="BK9" s="2203"/>
      <c r="BM9" s="2142"/>
      <c r="BN9" s="2142"/>
      <c r="BO9" s="2142"/>
      <c r="BP9" s="2142"/>
      <c r="BQ9" s="2142"/>
      <c r="BR9" s="2142"/>
      <c r="BS9" s="2142"/>
      <c r="BT9" s="2142"/>
      <c r="BU9" s="2142"/>
      <c r="BV9" s="2142"/>
      <c r="BW9" s="2142"/>
      <c r="BX9" s="2142"/>
      <c r="BY9" s="2145"/>
      <c r="BZ9" s="2145"/>
      <c r="CA9" s="2145"/>
      <c r="CB9" s="2145"/>
      <c r="CC9" s="2145"/>
      <c r="CD9" s="2145"/>
      <c r="CE9" s="2145"/>
      <c r="CF9" s="2145"/>
      <c r="CG9" s="2145"/>
      <c r="CH9" s="2145"/>
      <c r="CI9" s="2145"/>
      <c r="CJ9" s="2145"/>
      <c r="CK9" s="2145"/>
      <c r="CL9" s="2145"/>
      <c r="CM9" s="2145"/>
      <c r="CN9" s="2145"/>
      <c r="CO9" s="2145"/>
      <c r="CP9" s="2145"/>
      <c r="CQ9" s="2145"/>
      <c r="CR9" s="2145"/>
      <c r="CS9" s="2145"/>
      <c r="CT9" s="2145"/>
      <c r="CU9" s="2145"/>
      <c r="CV9" s="2145"/>
      <c r="CW9" s="2145"/>
      <c r="CX9" s="2145"/>
      <c r="CY9" s="2145"/>
      <c r="CZ9" s="2145"/>
      <c r="DA9" s="2145"/>
      <c r="DB9" s="2145"/>
      <c r="DC9" s="2145"/>
      <c r="DD9" s="2145"/>
      <c r="DE9" s="2145"/>
      <c r="DF9" s="2145"/>
    </row>
    <row r="10" spans="1:123" s="1795" customFormat="1" ht="12" x14ac:dyDescent="0.2">
      <c r="A10" s="1795" t="s">
        <v>3</v>
      </c>
      <c r="O10" s="1796"/>
      <c r="P10" s="1796"/>
      <c r="Q10" s="1796"/>
      <c r="R10" s="1796"/>
      <c r="S10" s="1796"/>
      <c r="T10" s="1796"/>
      <c r="U10" s="1796"/>
      <c r="V10" s="1796"/>
      <c r="W10" s="1796"/>
      <c r="X10" s="1796"/>
      <c r="Y10" s="1796"/>
      <c r="Z10" s="1796"/>
      <c r="AA10" s="1796"/>
      <c r="AB10" s="1796"/>
      <c r="AC10" s="1796"/>
      <c r="AD10" s="1796"/>
      <c r="AE10" s="1796"/>
      <c r="AF10" s="1796"/>
      <c r="AH10" s="1796" t="s">
        <v>156</v>
      </c>
      <c r="AI10" s="1796"/>
      <c r="AJ10" s="1796"/>
      <c r="AK10" s="1796"/>
      <c r="AL10" s="1796"/>
      <c r="AM10" s="1796"/>
      <c r="AN10" s="1796"/>
      <c r="AO10" s="1796"/>
      <c r="AP10" s="1796"/>
      <c r="AQ10" s="1796"/>
      <c r="AR10" s="1796"/>
      <c r="AS10" s="1796"/>
      <c r="AT10" s="1796"/>
      <c r="AU10" s="1796"/>
      <c r="AV10" s="1796"/>
      <c r="AW10" s="1796"/>
      <c r="AX10" s="1796"/>
      <c r="AY10" s="1796"/>
      <c r="AZ10" s="1796"/>
      <c r="BA10" s="1796"/>
      <c r="BB10" s="1796"/>
      <c r="BC10" s="1796"/>
      <c r="BD10" s="1796"/>
      <c r="BE10" s="1796"/>
      <c r="BF10" s="1796"/>
      <c r="BG10" s="1796"/>
      <c r="BK10" s="2204"/>
      <c r="BV10" s="2138" t="s">
        <v>612</v>
      </c>
      <c r="BW10" s="2138"/>
      <c r="BX10" s="2138"/>
      <c r="BY10" s="2138"/>
      <c r="BZ10" s="2138"/>
      <c r="CA10" s="2138"/>
      <c r="CB10" s="2138"/>
      <c r="CC10" s="2138"/>
      <c r="CD10" s="2138"/>
      <c r="CE10" s="2138"/>
      <c r="CF10" s="2138"/>
      <c r="CG10" s="2138"/>
      <c r="CH10" s="2138"/>
      <c r="CI10" s="2138"/>
      <c r="CJ10" s="2138"/>
      <c r="CK10" s="2138"/>
      <c r="CL10" s="2138"/>
      <c r="CM10" s="2138"/>
      <c r="CO10" s="2205" t="s">
        <v>753</v>
      </c>
      <c r="CP10" s="2205"/>
      <c r="CQ10" s="2205"/>
      <c r="CR10" s="2205"/>
      <c r="CS10" s="2205"/>
      <c r="CT10" s="2205"/>
      <c r="CU10" s="2205"/>
      <c r="CV10" s="2205"/>
      <c r="CW10" s="2205"/>
      <c r="CX10" s="2205"/>
      <c r="CY10" s="2205"/>
      <c r="CZ10" s="2205"/>
      <c r="DA10" s="2205"/>
      <c r="DB10" s="2205"/>
      <c r="DC10" s="2205"/>
      <c r="DD10" s="2205"/>
      <c r="DE10" s="2205"/>
      <c r="DF10" s="2205"/>
      <c r="DG10" s="2205"/>
      <c r="DH10" s="2205"/>
      <c r="DI10" s="2205"/>
      <c r="DJ10" s="2205"/>
      <c r="DK10" s="2205"/>
      <c r="DL10" s="2205"/>
      <c r="DM10" s="2205"/>
      <c r="DN10" s="2205"/>
    </row>
    <row r="11" spans="1:123" s="1957" customFormat="1" ht="9.75" x14ac:dyDescent="0.2">
      <c r="O11" s="2206" t="s">
        <v>5</v>
      </c>
      <c r="P11" s="2206"/>
      <c r="Q11" s="2206"/>
      <c r="R11" s="2206"/>
      <c r="S11" s="2206"/>
      <c r="T11" s="2206"/>
      <c r="U11" s="2206"/>
      <c r="V11" s="2206"/>
      <c r="W11" s="2206"/>
      <c r="X11" s="2206"/>
      <c r="Y11" s="2206"/>
      <c r="Z11" s="2206"/>
      <c r="AA11" s="2206"/>
      <c r="AB11" s="2206"/>
      <c r="AC11" s="2206"/>
      <c r="AD11" s="2206"/>
      <c r="AE11" s="2206"/>
      <c r="AF11" s="2206"/>
      <c r="AH11" s="2206" t="s">
        <v>6</v>
      </c>
      <c r="AI11" s="2206"/>
      <c r="AJ11" s="2206"/>
      <c r="AK11" s="2206"/>
      <c r="AL11" s="2206"/>
      <c r="AM11" s="2206"/>
      <c r="AN11" s="2206"/>
      <c r="AO11" s="2206"/>
      <c r="AP11" s="2206"/>
      <c r="AQ11" s="2206"/>
      <c r="AR11" s="2206"/>
      <c r="AS11" s="2206"/>
      <c r="AT11" s="2206"/>
      <c r="AU11" s="2206"/>
      <c r="AV11" s="2206"/>
      <c r="AW11" s="2206"/>
      <c r="AX11" s="2206"/>
      <c r="AY11" s="2206"/>
      <c r="AZ11" s="2206"/>
      <c r="BA11" s="2206"/>
      <c r="BB11" s="2206"/>
      <c r="BC11" s="2206"/>
      <c r="BD11" s="2206"/>
      <c r="BE11" s="2206"/>
      <c r="BF11" s="2206"/>
      <c r="BG11" s="2206"/>
      <c r="BH11" s="2207"/>
      <c r="BK11" s="2207"/>
      <c r="BL11" s="2207"/>
      <c r="BM11" s="2207"/>
      <c r="BN11" s="2207"/>
      <c r="BO11" s="2207"/>
      <c r="BP11" s="2207"/>
      <c r="BQ11" s="2207"/>
      <c r="BR11" s="2207"/>
      <c r="BS11" s="2207"/>
      <c r="BT11" s="2207"/>
      <c r="BV11" s="2208"/>
      <c r="BW11" s="2208"/>
      <c r="BX11" s="2208"/>
      <c r="BY11" s="2208"/>
      <c r="BZ11" s="2208"/>
      <c r="CA11" s="2208"/>
      <c r="CB11" s="2208"/>
      <c r="CC11" s="2208"/>
      <c r="CD11" s="2208"/>
      <c r="CE11" s="2208"/>
      <c r="CF11" s="2208"/>
      <c r="CG11" s="2208"/>
      <c r="CH11" s="2208"/>
      <c r="CI11" s="2208"/>
      <c r="CJ11" s="2208"/>
      <c r="CK11" s="2208"/>
      <c r="CL11" s="2208"/>
      <c r="CM11" s="2208"/>
      <c r="CO11" s="2208"/>
      <c r="CP11" s="2208"/>
      <c r="CQ11" s="2208"/>
      <c r="CR11" s="2208"/>
      <c r="CS11" s="2208"/>
      <c r="CT11" s="2208"/>
      <c r="CU11" s="2208"/>
      <c r="CV11" s="2208"/>
      <c r="CW11" s="2208"/>
      <c r="CX11" s="2208"/>
      <c r="CY11" s="2208"/>
      <c r="CZ11" s="2208"/>
      <c r="DA11" s="2208"/>
      <c r="DB11" s="2208"/>
      <c r="DC11" s="2208"/>
      <c r="DD11" s="2208"/>
      <c r="DE11" s="2208"/>
      <c r="DF11" s="2208"/>
      <c r="DG11" s="2208"/>
      <c r="DH11" s="2208"/>
      <c r="DI11" s="2208"/>
      <c r="DJ11" s="2208"/>
      <c r="DK11" s="2208"/>
      <c r="DL11" s="2208"/>
      <c r="DM11" s="2208"/>
      <c r="DN11" s="2208"/>
    </row>
    <row r="13" spans="1:123" s="1795" customFormat="1" ht="12" x14ac:dyDescent="0.2">
      <c r="A13" s="1792" t="s">
        <v>7</v>
      </c>
      <c r="B13" s="1792"/>
      <c r="C13" s="1793" t="s">
        <v>550</v>
      </c>
      <c r="D13" s="1793"/>
      <c r="E13" s="1793"/>
      <c r="F13" s="1793"/>
      <c r="G13" s="2209" t="s">
        <v>7</v>
      </c>
      <c r="H13" s="2209"/>
      <c r="I13" s="1793" t="s">
        <v>82</v>
      </c>
      <c r="J13" s="1793"/>
      <c r="K13" s="1793"/>
      <c r="L13" s="1793"/>
      <c r="M13" s="1793"/>
      <c r="N13" s="1793"/>
      <c r="O13" s="1793"/>
      <c r="P13" s="1793"/>
      <c r="Q13" s="1793"/>
      <c r="R13" s="1793"/>
      <c r="S13" s="1793"/>
      <c r="T13" s="1793"/>
      <c r="U13" s="1793"/>
      <c r="V13" s="1793"/>
      <c r="W13" s="1793"/>
      <c r="X13" s="1793"/>
      <c r="Y13" s="1793"/>
      <c r="Z13" s="1792">
        <v>20</v>
      </c>
      <c r="AA13" s="1792"/>
      <c r="AB13" s="1792"/>
      <c r="AC13" s="1792"/>
      <c r="AD13" s="1797" t="s">
        <v>522</v>
      </c>
      <c r="AE13" s="1797"/>
      <c r="AF13" s="1797"/>
      <c r="AG13" s="1795" t="s">
        <v>0</v>
      </c>
      <c r="AP13" s="1822"/>
    </row>
    <row r="16" spans="1:123" s="1957" customFormat="1" ht="9.75" x14ac:dyDescent="0.2"/>
    <row r="17" s="1957" customFormat="1" ht="9.75" x14ac:dyDescent="0.2"/>
    <row r="18" s="1957" customFormat="1" ht="9.75" x14ac:dyDescent="0.2"/>
    <row r="19" s="1957" customFormat="1" ht="9.75" x14ac:dyDescent="0.2"/>
  </sheetData>
  <mergeCells count="31">
    <mergeCell ref="A13:B13"/>
    <mergeCell ref="C13:F13"/>
    <mergeCell ref="G13:H13"/>
    <mergeCell ref="I13:Y13"/>
    <mergeCell ref="Z13:AC13"/>
    <mergeCell ref="AD13:AF13"/>
    <mergeCell ref="O10:AF10"/>
    <mergeCell ref="AH10:BG10"/>
    <mergeCell ref="BV10:CM10"/>
    <mergeCell ref="CO10:DN10"/>
    <mergeCell ref="O11:AF11"/>
    <mergeCell ref="AH11:BG11"/>
    <mergeCell ref="BV11:CM11"/>
    <mergeCell ref="CO11:DN11"/>
    <mergeCell ref="DB5:DE5"/>
    <mergeCell ref="DF5:DI5"/>
    <mergeCell ref="B7:AN7"/>
    <mergeCell ref="AO7:AV7"/>
    <mergeCell ref="AW7:BU7"/>
    <mergeCell ref="BV7:CT7"/>
    <mergeCell ref="CU7:DS7"/>
    <mergeCell ref="A2:DS2"/>
    <mergeCell ref="A4:AN6"/>
    <mergeCell ref="AO4:AV6"/>
    <mergeCell ref="AW4:BU4"/>
    <mergeCell ref="BV4:CT4"/>
    <mergeCell ref="CU4:DS4"/>
    <mergeCell ref="BD5:BG5"/>
    <mergeCell ref="BH5:BK5"/>
    <mergeCell ref="CC5:CF5"/>
    <mergeCell ref="CG5:CJ5"/>
  </mergeCells>
  <pageMargins left="0.7" right="0.7" top="0.75" bottom="0.75" header="0.3" footer="0.3"/>
  <pageSetup paperSize="9" scale="8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96"/>
  <sheetViews>
    <sheetView view="pageBreakPreview" zoomScaleNormal="100" zoomScaleSheetLayoutView="100" workbookViewId="0">
      <selection activeCell="BV82" sqref="BV82:CH82"/>
    </sheetView>
  </sheetViews>
  <sheetFormatPr defaultColWidth="0.85546875" defaultRowHeight="12.75" x14ac:dyDescent="0.2"/>
  <cols>
    <col min="1" max="16384" width="0.85546875" style="2212"/>
  </cols>
  <sheetData>
    <row r="1" spans="1:105" s="2210" customFormat="1" ht="12" customHeight="1" x14ac:dyDescent="0.2">
      <c r="DA1" s="2211"/>
    </row>
    <row r="2" spans="1:105" ht="15" customHeight="1" x14ac:dyDescent="0.2"/>
    <row r="3" spans="1:105" s="2216" customFormat="1" ht="15" x14ac:dyDescent="0.25">
      <c r="A3" s="2213" t="s">
        <v>754</v>
      </c>
      <c r="B3" s="2213"/>
      <c r="C3" s="2213"/>
      <c r="D3" s="2213"/>
      <c r="E3" s="2213"/>
      <c r="F3" s="2213"/>
      <c r="G3" s="2213"/>
      <c r="H3" s="2213"/>
      <c r="I3" s="2213"/>
      <c r="J3" s="2213"/>
      <c r="K3" s="2213"/>
      <c r="L3" s="2213"/>
      <c r="M3" s="2213"/>
      <c r="N3" s="2213"/>
      <c r="O3" s="2213"/>
      <c r="P3" s="2213"/>
      <c r="Q3" s="2213"/>
      <c r="R3" s="2213"/>
      <c r="S3" s="2213"/>
      <c r="T3" s="2213"/>
      <c r="U3" s="2213"/>
      <c r="V3" s="2213"/>
      <c r="W3" s="2213"/>
      <c r="X3" s="2213"/>
      <c r="Y3" s="2213"/>
      <c r="Z3" s="2213"/>
      <c r="AA3" s="2213"/>
      <c r="AB3" s="2213"/>
      <c r="AC3" s="2213"/>
      <c r="AD3" s="2213"/>
      <c r="AE3" s="2213"/>
      <c r="AF3" s="2213"/>
      <c r="AG3" s="2213"/>
      <c r="AH3" s="2213"/>
      <c r="AI3" s="2213"/>
      <c r="AJ3" s="2213"/>
      <c r="AK3" s="2213"/>
      <c r="AL3" s="2213"/>
      <c r="AM3" s="2213"/>
      <c r="AN3" s="2213"/>
      <c r="AO3" s="2213"/>
      <c r="AP3" s="2213"/>
      <c r="AQ3" s="2213"/>
      <c r="AR3" s="2213"/>
      <c r="AS3" s="2213"/>
      <c r="AT3" s="2213"/>
      <c r="AU3" s="2213"/>
      <c r="AV3" s="2213"/>
      <c r="AW3" s="2213"/>
      <c r="AX3" s="2213"/>
      <c r="AY3" s="2213"/>
      <c r="AZ3" s="2213"/>
      <c r="BA3" s="2213"/>
      <c r="BB3" s="2213"/>
      <c r="BC3" s="2213"/>
      <c r="BD3" s="2213"/>
      <c r="BE3" s="2213"/>
      <c r="BF3" s="2213"/>
      <c r="BG3" s="2213"/>
      <c r="BH3" s="2213"/>
      <c r="BI3" s="2213"/>
      <c r="BJ3" s="2213"/>
      <c r="BK3" s="2213"/>
      <c r="BL3" s="2213"/>
      <c r="BM3" s="2213"/>
      <c r="BN3" s="2213"/>
      <c r="BO3" s="2213"/>
      <c r="BP3" s="2213"/>
      <c r="BQ3" s="2213"/>
      <c r="BR3" s="2213"/>
      <c r="BS3" s="2213"/>
      <c r="BT3" s="2213"/>
      <c r="BU3" s="2213"/>
      <c r="BV3" s="2213"/>
      <c r="BW3" s="2213"/>
      <c r="BX3" s="2213"/>
      <c r="BY3" s="2213"/>
      <c r="BZ3" s="2213"/>
      <c r="CA3" s="2213"/>
      <c r="CB3" s="2213"/>
      <c r="CC3" s="2213"/>
      <c r="CD3" s="2213"/>
      <c r="CE3" s="2213"/>
      <c r="CF3" s="2213"/>
      <c r="CG3" s="2214"/>
      <c r="CH3" s="2214"/>
      <c r="CI3" s="2214"/>
      <c r="CJ3" s="2215"/>
      <c r="CK3" s="2215"/>
      <c r="CL3" s="2215"/>
      <c r="CM3" s="2215"/>
      <c r="CN3" s="2215"/>
      <c r="CO3" s="2215"/>
      <c r="CP3" s="2215"/>
      <c r="CQ3" s="2215"/>
      <c r="CR3" s="2215"/>
      <c r="CS3" s="2215"/>
      <c r="CT3" s="2215"/>
      <c r="CU3" s="2215"/>
      <c r="CV3" s="2215"/>
      <c r="CW3" s="2215"/>
      <c r="CX3" s="2215"/>
      <c r="CY3" s="2215"/>
      <c r="CZ3" s="2215"/>
      <c r="DA3" s="2215"/>
    </row>
    <row r="4" spans="1:105" s="2216" customFormat="1" ht="15" customHeight="1" thickBot="1" x14ac:dyDescent="0.3">
      <c r="Z4" s="2217"/>
      <c r="AA4" s="2217"/>
      <c r="AB4" s="2217"/>
      <c r="AC4" s="2217"/>
      <c r="AD4" s="2218" t="s">
        <v>755</v>
      </c>
      <c r="AE4" s="2218"/>
      <c r="AF4" s="2218"/>
      <c r="AG4" s="2218"/>
      <c r="AH4" s="2218"/>
      <c r="AI4" s="2218"/>
      <c r="AJ4" s="2218"/>
      <c r="AK4" s="2218"/>
      <c r="AL4" s="2218"/>
      <c r="AM4" s="2218"/>
      <c r="AN4" s="2218"/>
      <c r="AO4" s="2218"/>
      <c r="AP4" s="2218"/>
      <c r="AQ4" s="2218"/>
      <c r="AR4" s="2218"/>
      <c r="AS4" s="2218"/>
      <c r="AT4" s="2218"/>
      <c r="AU4" s="2218"/>
      <c r="AV4" s="2218"/>
      <c r="AW4" s="2218"/>
      <c r="AX4" s="2218"/>
      <c r="AY4" s="2218"/>
      <c r="AZ4" s="2218"/>
      <c r="BA4" s="2218"/>
      <c r="BB4" s="2218"/>
      <c r="BC4" s="2218"/>
      <c r="BD4" s="2218"/>
      <c r="BM4" s="2215"/>
      <c r="CG4" s="2219" t="s">
        <v>287</v>
      </c>
      <c r="CH4" s="2220"/>
      <c r="CI4" s="2220"/>
      <c r="CJ4" s="2220"/>
      <c r="CK4" s="2220"/>
      <c r="CL4" s="2220"/>
      <c r="CM4" s="2220"/>
      <c r="CN4" s="2220"/>
      <c r="CO4" s="2220"/>
      <c r="CP4" s="2220"/>
      <c r="CQ4" s="2220"/>
      <c r="CR4" s="2220"/>
      <c r="CS4" s="2220"/>
      <c r="CT4" s="2220"/>
      <c r="CU4" s="2220"/>
      <c r="CV4" s="2220"/>
      <c r="CW4" s="2220"/>
      <c r="CX4" s="2220"/>
      <c r="CY4" s="2220"/>
      <c r="CZ4" s="2221"/>
    </row>
    <row r="5" spans="1:105" s="2216" customFormat="1" ht="15" customHeight="1" x14ac:dyDescent="0.2">
      <c r="A5" s="2222"/>
      <c r="B5" s="2222"/>
      <c r="C5" s="2222"/>
      <c r="D5" s="2222"/>
      <c r="E5" s="2222"/>
      <c r="F5" s="2222"/>
      <c r="G5" s="2222"/>
      <c r="H5" s="2222"/>
      <c r="I5" s="2222"/>
      <c r="J5" s="2222"/>
      <c r="K5" s="2222"/>
      <c r="L5" s="2222"/>
      <c r="M5" s="2222"/>
      <c r="N5" s="2222"/>
      <c r="BM5" s="2222"/>
      <c r="BN5" s="2222"/>
      <c r="BO5" s="2222"/>
      <c r="BP5" s="2222"/>
      <c r="BQ5" s="2222"/>
      <c r="BR5" s="2222"/>
      <c r="BS5" s="2222"/>
      <c r="BT5" s="2222"/>
      <c r="BU5" s="2222"/>
      <c r="BV5" s="2222"/>
      <c r="BW5" s="2222"/>
      <c r="BX5" s="2222"/>
      <c r="BY5" s="2222"/>
      <c r="BZ5" s="2222"/>
      <c r="CA5" s="2222"/>
      <c r="CB5" s="2222"/>
      <c r="CC5" s="2222"/>
      <c r="CD5" s="2222"/>
      <c r="CE5" s="2223" t="s">
        <v>288</v>
      </c>
      <c r="CG5" s="2224" t="s">
        <v>289</v>
      </c>
      <c r="CH5" s="2225"/>
      <c r="CI5" s="2225"/>
      <c r="CJ5" s="2225"/>
      <c r="CK5" s="2225"/>
      <c r="CL5" s="2225"/>
      <c r="CM5" s="2225"/>
      <c r="CN5" s="2225"/>
      <c r="CO5" s="2225"/>
      <c r="CP5" s="2225"/>
      <c r="CQ5" s="2225"/>
      <c r="CR5" s="2225"/>
      <c r="CS5" s="2225"/>
      <c r="CT5" s="2225"/>
      <c r="CU5" s="2225"/>
      <c r="CV5" s="2225"/>
      <c r="CW5" s="2225"/>
      <c r="CX5" s="2225"/>
      <c r="CY5" s="2225"/>
      <c r="CZ5" s="2226"/>
    </row>
    <row r="6" spans="1:105" s="2216" customFormat="1" ht="15" customHeight="1" x14ac:dyDescent="0.2">
      <c r="A6" s="2222"/>
      <c r="B6" s="2222"/>
      <c r="C6" s="2222"/>
      <c r="D6" s="2222"/>
      <c r="E6" s="2222"/>
      <c r="F6" s="2222"/>
      <c r="G6" s="2222"/>
      <c r="H6" s="2222"/>
      <c r="I6" s="2222"/>
      <c r="J6" s="2222"/>
      <c r="K6" s="2222"/>
      <c r="L6" s="2222"/>
      <c r="M6" s="2222"/>
      <c r="N6" s="2222"/>
      <c r="O6" s="2222"/>
      <c r="P6" s="2222"/>
      <c r="Q6" s="2222"/>
      <c r="R6" s="2222"/>
      <c r="S6" s="2222"/>
      <c r="T6" s="2222"/>
      <c r="U6" s="2222"/>
      <c r="V6" s="2222"/>
      <c r="W6" s="2222"/>
      <c r="X6" s="2222"/>
      <c r="Y6" s="2222"/>
      <c r="Z6" s="2222"/>
      <c r="AA6" s="2222"/>
      <c r="AB6" s="2222"/>
      <c r="AC6" s="2222"/>
      <c r="AD6" s="2222"/>
      <c r="AE6" s="2222"/>
      <c r="AF6" s="2222"/>
      <c r="AG6" s="2222"/>
      <c r="AH6" s="2222"/>
      <c r="AI6" s="2222"/>
      <c r="AJ6" s="2222"/>
      <c r="AK6" s="2222"/>
      <c r="AL6" s="2222"/>
      <c r="AM6" s="2222"/>
      <c r="AN6" s="2222"/>
      <c r="AO6" s="2222"/>
      <c r="AP6" s="2222"/>
      <c r="AQ6" s="2222"/>
      <c r="AR6" s="2222"/>
      <c r="AS6" s="2222"/>
      <c r="AT6" s="2222"/>
      <c r="AU6" s="2222"/>
      <c r="AV6" s="2222"/>
      <c r="AW6" s="2222"/>
      <c r="AX6" s="2222"/>
      <c r="AY6" s="2222"/>
      <c r="AZ6" s="2222"/>
      <c r="BA6" s="2222"/>
      <c r="BB6" s="2222"/>
      <c r="BC6" s="2222"/>
      <c r="BD6" s="2222"/>
      <c r="BE6" s="2222"/>
      <c r="BF6" s="2222"/>
      <c r="BG6" s="2222"/>
      <c r="BH6" s="2222"/>
      <c r="BI6" s="2222"/>
      <c r="BJ6" s="2222"/>
      <c r="BK6" s="2222"/>
      <c r="BL6" s="2222"/>
      <c r="BM6" s="2222"/>
      <c r="BN6" s="2222"/>
      <c r="BO6" s="2222"/>
      <c r="BP6" s="2222"/>
      <c r="BQ6" s="2222"/>
      <c r="BR6" s="2222"/>
      <c r="BS6" s="2222"/>
      <c r="BT6" s="2222"/>
      <c r="BU6" s="2222"/>
      <c r="BV6" s="2222"/>
      <c r="BW6" s="2222"/>
      <c r="BX6" s="2222"/>
      <c r="BY6" s="2222"/>
      <c r="BZ6" s="2222"/>
      <c r="CA6" s="2222"/>
      <c r="CB6" s="2222"/>
      <c r="CC6" s="2222"/>
      <c r="CD6" s="2222"/>
      <c r="CE6" s="2223" t="s">
        <v>290</v>
      </c>
      <c r="CG6" s="2227" t="s">
        <v>550</v>
      </c>
      <c r="CH6" s="2228"/>
      <c r="CI6" s="2228"/>
      <c r="CJ6" s="2228"/>
      <c r="CK6" s="2228"/>
      <c r="CL6" s="2228"/>
      <c r="CM6" s="2228" t="s">
        <v>291</v>
      </c>
      <c r="CN6" s="2228"/>
      <c r="CO6" s="2228"/>
      <c r="CP6" s="2228"/>
      <c r="CQ6" s="2228"/>
      <c r="CR6" s="2228"/>
      <c r="CS6" s="2228"/>
      <c r="CT6" s="2228"/>
      <c r="CU6" s="2228" t="s">
        <v>454</v>
      </c>
      <c r="CV6" s="2228"/>
      <c r="CW6" s="2228"/>
      <c r="CX6" s="2228"/>
      <c r="CY6" s="2228"/>
      <c r="CZ6" s="2229"/>
    </row>
    <row r="7" spans="1:105" s="2216" customFormat="1" ht="15" customHeight="1" x14ac:dyDescent="0.2">
      <c r="A7" s="2222" t="s">
        <v>292</v>
      </c>
      <c r="B7" s="2222"/>
      <c r="C7" s="2222"/>
      <c r="D7" s="2222"/>
      <c r="E7" s="2222"/>
      <c r="F7" s="2222"/>
      <c r="G7" s="2222"/>
      <c r="H7" s="2222"/>
      <c r="I7" s="2222"/>
      <c r="J7" s="2222"/>
      <c r="K7" s="2222"/>
      <c r="L7" s="2222"/>
      <c r="M7" s="2222"/>
      <c r="N7" s="2230" t="s">
        <v>293</v>
      </c>
      <c r="O7" s="2230"/>
      <c r="P7" s="2230"/>
      <c r="Q7" s="2230"/>
      <c r="R7" s="2230"/>
      <c r="S7" s="2230"/>
      <c r="T7" s="2230"/>
      <c r="U7" s="2230"/>
      <c r="V7" s="2230"/>
      <c r="W7" s="2230"/>
      <c r="X7" s="2230"/>
      <c r="Y7" s="2230"/>
      <c r="Z7" s="2230"/>
      <c r="AA7" s="2230"/>
      <c r="AB7" s="2230"/>
      <c r="AC7" s="2230"/>
      <c r="AD7" s="2230"/>
      <c r="AE7" s="2230"/>
      <c r="AF7" s="2230"/>
      <c r="AG7" s="2230"/>
      <c r="AH7" s="2230"/>
      <c r="AI7" s="2230"/>
      <c r="AJ7" s="2230"/>
      <c r="AK7" s="2230"/>
      <c r="AL7" s="2230"/>
      <c r="AM7" s="2230"/>
      <c r="AN7" s="2230"/>
      <c r="AO7" s="2230"/>
      <c r="AP7" s="2230"/>
      <c r="AQ7" s="2230"/>
      <c r="AR7" s="2230"/>
      <c r="AS7" s="2230"/>
      <c r="AT7" s="2230"/>
      <c r="AU7" s="2230"/>
      <c r="AV7" s="2230"/>
      <c r="AW7" s="2230"/>
      <c r="AX7" s="2230"/>
      <c r="AY7" s="2230"/>
      <c r="AZ7" s="2230"/>
      <c r="BA7" s="2230"/>
      <c r="BB7" s="2230"/>
      <c r="BC7" s="2230"/>
      <c r="BD7" s="2230"/>
      <c r="BE7" s="2230"/>
      <c r="BF7" s="2230"/>
      <c r="BG7" s="2230"/>
      <c r="BH7" s="2230"/>
      <c r="BI7" s="2230"/>
      <c r="BJ7" s="2230"/>
      <c r="BK7" s="2230"/>
      <c r="BL7" s="2230"/>
      <c r="BM7" s="2230"/>
      <c r="BN7" s="2230"/>
      <c r="BO7" s="2230"/>
      <c r="BP7" s="2230"/>
      <c r="BQ7" s="2230"/>
      <c r="BR7" s="2230"/>
      <c r="BS7" s="2230"/>
      <c r="BT7" s="2230"/>
      <c r="BU7" s="2230"/>
      <c r="BX7" s="2222"/>
      <c r="BY7" s="2222"/>
      <c r="BZ7" s="2222"/>
      <c r="CA7" s="2222"/>
      <c r="CB7" s="2222"/>
      <c r="CC7" s="2222"/>
      <c r="CD7" s="2222"/>
      <c r="CE7" s="2223" t="s">
        <v>294</v>
      </c>
      <c r="CG7" s="2227" t="s">
        <v>295</v>
      </c>
      <c r="CH7" s="2228"/>
      <c r="CI7" s="2228"/>
      <c r="CJ7" s="2228"/>
      <c r="CK7" s="2228"/>
      <c r="CL7" s="2228"/>
      <c r="CM7" s="2228"/>
      <c r="CN7" s="2228"/>
      <c r="CO7" s="2228"/>
      <c r="CP7" s="2228"/>
      <c r="CQ7" s="2228"/>
      <c r="CR7" s="2228"/>
      <c r="CS7" s="2228"/>
      <c r="CT7" s="2228"/>
      <c r="CU7" s="2228"/>
      <c r="CV7" s="2228"/>
      <c r="CW7" s="2228"/>
      <c r="CX7" s="2228"/>
      <c r="CY7" s="2228"/>
      <c r="CZ7" s="2229"/>
    </row>
    <row r="8" spans="1:105" s="2216" customFormat="1" ht="15" customHeight="1" x14ac:dyDescent="0.2">
      <c r="A8" s="2222" t="s">
        <v>296</v>
      </c>
      <c r="B8" s="2222"/>
      <c r="C8" s="2222"/>
      <c r="D8" s="2222"/>
      <c r="E8" s="2222"/>
      <c r="F8" s="2222"/>
      <c r="G8" s="2222"/>
      <c r="H8" s="2222"/>
      <c r="I8" s="2222"/>
      <c r="J8" s="2222"/>
      <c r="K8" s="2222"/>
      <c r="L8" s="2222"/>
      <c r="M8" s="2222"/>
      <c r="N8" s="2222"/>
      <c r="O8" s="2222"/>
      <c r="P8" s="2222"/>
      <c r="Q8" s="2222"/>
      <c r="R8" s="2222"/>
      <c r="S8" s="2222"/>
      <c r="T8" s="2222"/>
      <c r="U8" s="2222"/>
      <c r="V8" s="2222"/>
      <c r="W8" s="2222"/>
      <c r="X8" s="2222"/>
      <c r="Y8" s="2222"/>
      <c r="Z8" s="2222"/>
      <c r="AA8" s="2222"/>
      <c r="AB8" s="2222"/>
      <c r="AC8" s="2222"/>
      <c r="AD8" s="2222"/>
      <c r="AE8" s="2222"/>
      <c r="AF8" s="2222"/>
      <c r="AG8" s="2222"/>
      <c r="AH8" s="2222"/>
      <c r="AI8" s="2222"/>
      <c r="AJ8" s="2222"/>
      <c r="AK8" s="2222"/>
      <c r="AL8" s="2222"/>
      <c r="AM8" s="2222"/>
      <c r="AN8" s="2222"/>
      <c r="AO8" s="2222"/>
      <c r="AP8" s="2222"/>
      <c r="AQ8" s="2222"/>
      <c r="AR8" s="2222"/>
      <c r="AS8" s="2222"/>
      <c r="AT8" s="2222"/>
      <c r="AU8" s="2222"/>
      <c r="AV8" s="2222"/>
      <c r="AW8" s="2222"/>
      <c r="AX8" s="2222"/>
      <c r="AY8" s="2222"/>
      <c r="AZ8" s="2222"/>
      <c r="BA8" s="2222"/>
      <c r="BB8" s="2222"/>
      <c r="BC8" s="2222"/>
      <c r="BD8" s="2222"/>
      <c r="BE8" s="2222"/>
      <c r="BF8" s="2222"/>
      <c r="BG8" s="2222"/>
      <c r="BH8" s="2222"/>
      <c r="BI8" s="2222"/>
      <c r="BJ8" s="2222"/>
      <c r="BK8" s="2222"/>
      <c r="BL8" s="2222"/>
      <c r="BM8" s="2222"/>
      <c r="BN8" s="2222"/>
      <c r="BO8" s="2222"/>
      <c r="BP8" s="2222"/>
      <c r="BQ8" s="2222"/>
      <c r="BR8" s="2222"/>
      <c r="BS8" s="2222"/>
      <c r="BT8" s="2222"/>
      <c r="BU8" s="2222"/>
      <c r="BV8" s="2222"/>
      <c r="BW8" s="2222"/>
      <c r="BX8" s="2222"/>
      <c r="BY8" s="2222"/>
      <c r="BZ8" s="2222"/>
      <c r="CA8" s="2222"/>
      <c r="CB8" s="2222"/>
      <c r="CC8" s="2222"/>
      <c r="CD8" s="2222"/>
      <c r="CE8" s="2223" t="s">
        <v>297</v>
      </c>
      <c r="CG8" s="2227" t="s">
        <v>298</v>
      </c>
      <c r="CH8" s="2228"/>
      <c r="CI8" s="2228"/>
      <c r="CJ8" s="2228"/>
      <c r="CK8" s="2228"/>
      <c r="CL8" s="2228"/>
      <c r="CM8" s="2228"/>
      <c r="CN8" s="2228"/>
      <c r="CO8" s="2228"/>
      <c r="CP8" s="2228"/>
      <c r="CQ8" s="2228"/>
      <c r="CR8" s="2228"/>
      <c r="CS8" s="2228"/>
      <c r="CT8" s="2228"/>
      <c r="CU8" s="2228"/>
      <c r="CV8" s="2228"/>
      <c r="CW8" s="2228"/>
      <c r="CX8" s="2228"/>
      <c r="CY8" s="2228"/>
      <c r="CZ8" s="2229"/>
    </row>
    <row r="9" spans="1:105" s="2216" customFormat="1" ht="24.75" customHeight="1" x14ac:dyDescent="0.2">
      <c r="A9" s="2231" t="s">
        <v>299</v>
      </c>
      <c r="B9" s="2231"/>
      <c r="C9" s="2231"/>
      <c r="D9" s="2231"/>
      <c r="E9" s="2231"/>
      <c r="F9" s="2231"/>
      <c r="G9" s="2231"/>
      <c r="H9" s="2231"/>
      <c r="I9" s="2231"/>
      <c r="J9" s="2231"/>
      <c r="K9" s="2231"/>
      <c r="L9" s="2231"/>
      <c r="M9" s="2231"/>
      <c r="N9" s="2231"/>
      <c r="O9" s="2231"/>
      <c r="P9" s="2231"/>
      <c r="Q9" s="2231"/>
      <c r="R9" s="2231"/>
      <c r="S9" s="2231"/>
      <c r="T9" s="2232" t="s">
        <v>300</v>
      </c>
      <c r="U9" s="2232"/>
      <c r="V9" s="2232"/>
      <c r="W9" s="2232"/>
      <c r="X9" s="2232"/>
      <c r="Y9" s="2232"/>
      <c r="Z9" s="2232"/>
      <c r="AA9" s="2232"/>
      <c r="AB9" s="2232"/>
      <c r="AC9" s="2232"/>
      <c r="AD9" s="2232"/>
      <c r="AE9" s="2232"/>
      <c r="AF9" s="2232"/>
      <c r="AG9" s="2232"/>
      <c r="AH9" s="2232"/>
      <c r="AI9" s="2232"/>
      <c r="AJ9" s="2232"/>
      <c r="AK9" s="2232"/>
      <c r="AL9" s="2232"/>
      <c r="AM9" s="2232"/>
      <c r="AN9" s="2232"/>
      <c r="AO9" s="2232"/>
      <c r="AP9" s="2232"/>
      <c r="AQ9" s="2232"/>
      <c r="AR9" s="2232"/>
      <c r="AS9" s="2232"/>
      <c r="AT9" s="2232"/>
      <c r="AU9" s="2232"/>
      <c r="AV9" s="2232"/>
      <c r="AW9" s="2232"/>
      <c r="AX9" s="2232"/>
      <c r="AY9" s="2232"/>
      <c r="AZ9" s="2232"/>
      <c r="BA9" s="2232"/>
      <c r="BB9" s="2232"/>
      <c r="BC9" s="2232"/>
      <c r="BD9" s="2232"/>
      <c r="BE9" s="2232"/>
      <c r="BF9" s="2232"/>
      <c r="BG9" s="2232"/>
      <c r="BH9" s="2232"/>
      <c r="BI9" s="2232"/>
      <c r="BJ9" s="2232"/>
      <c r="BK9" s="2232"/>
      <c r="BL9" s="2232"/>
      <c r="BM9" s="2232"/>
      <c r="BN9" s="2232"/>
      <c r="BO9" s="2232"/>
      <c r="BP9" s="2232"/>
      <c r="BQ9" s="2232"/>
      <c r="BR9" s="2232"/>
      <c r="BS9" s="2232"/>
      <c r="BT9" s="2232"/>
      <c r="BU9" s="2232"/>
      <c r="BV9" s="2222"/>
      <c r="BW9" s="2222"/>
      <c r="BX9" s="2222"/>
      <c r="BY9" s="2222"/>
      <c r="BZ9" s="2222"/>
      <c r="CA9" s="2222"/>
      <c r="CB9" s="2222"/>
      <c r="CC9" s="2222"/>
      <c r="CD9" s="2222"/>
      <c r="CE9" s="2223" t="s">
        <v>301</v>
      </c>
      <c r="CG9" s="2227" t="s">
        <v>523</v>
      </c>
      <c r="CH9" s="2228"/>
      <c r="CI9" s="2228"/>
      <c r="CJ9" s="2228"/>
      <c r="CK9" s="2228"/>
      <c r="CL9" s="2228"/>
      <c r="CM9" s="2228"/>
      <c r="CN9" s="2228"/>
      <c r="CO9" s="2228"/>
      <c r="CP9" s="2228"/>
      <c r="CQ9" s="2228"/>
      <c r="CR9" s="2228"/>
      <c r="CS9" s="2228"/>
      <c r="CT9" s="2228"/>
      <c r="CU9" s="2228"/>
      <c r="CV9" s="2228"/>
      <c r="CW9" s="2228"/>
      <c r="CX9" s="2228"/>
      <c r="CY9" s="2228"/>
      <c r="CZ9" s="2229"/>
    </row>
    <row r="10" spans="1:105" s="2216" customFormat="1" ht="15" customHeight="1" x14ac:dyDescent="0.2">
      <c r="A10" s="2233" t="s">
        <v>302</v>
      </c>
      <c r="B10" s="2233"/>
      <c r="C10" s="2233"/>
      <c r="D10" s="2233"/>
      <c r="E10" s="2233"/>
      <c r="F10" s="2233"/>
      <c r="G10" s="2233"/>
      <c r="H10" s="2233"/>
      <c r="I10" s="2233"/>
      <c r="J10" s="2233"/>
      <c r="K10" s="2233"/>
      <c r="L10" s="2233"/>
      <c r="M10" s="2233"/>
      <c r="N10" s="2233"/>
      <c r="O10" s="2233"/>
      <c r="P10" s="2233"/>
      <c r="Q10" s="2233"/>
      <c r="R10" s="2233"/>
      <c r="S10" s="2233"/>
      <c r="T10" s="2233"/>
      <c r="U10" s="2233"/>
      <c r="V10" s="2233"/>
      <c r="W10" s="2233"/>
      <c r="X10" s="2233"/>
      <c r="Y10" s="2233"/>
      <c r="Z10" s="2233"/>
      <c r="AA10" s="2233"/>
      <c r="AB10" s="2233"/>
      <c r="AC10" s="2233"/>
      <c r="AD10" s="2233"/>
      <c r="AE10" s="2233"/>
      <c r="AF10" s="2233"/>
      <c r="AG10" s="2233"/>
      <c r="AH10" s="2233"/>
      <c r="AI10" s="2233"/>
      <c r="AJ10" s="2233"/>
      <c r="AK10" s="2233"/>
      <c r="AL10" s="2233"/>
      <c r="AM10" s="2233"/>
      <c r="AN10" s="2233"/>
      <c r="AO10" s="2233"/>
      <c r="AP10" s="2233"/>
      <c r="AQ10" s="2233"/>
      <c r="AR10" s="2233"/>
      <c r="AS10" s="2233"/>
      <c r="AT10" s="2233"/>
      <c r="AU10" s="2233"/>
      <c r="AV10" s="2233"/>
      <c r="AW10" s="2233"/>
      <c r="AX10" s="2233"/>
      <c r="AY10" s="2233"/>
      <c r="AZ10" s="2233"/>
      <c r="BA10" s="2233"/>
      <c r="BB10" s="2234"/>
      <c r="BC10" s="2234"/>
      <c r="BD10" s="2235"/>
      <c r="BE10" s="2235"/>
      <c r="BF10" s="2235"/>
      <c r="BG10" s="2235"/>
      <c r="BH10" s="2235"/>
      <c r="BI10" s="2235"/>
      <c r="BJ10" s="2235"/>
      <c r="BK10" s="2235"/>
      <c r="BL10" s="2235"/>
      <c r="BM10" s="2235"/>
      <c r="BN10" s="2235"/>
      <c r="BO10" s="2235"/>
      <c r="BP10" s="2235"/>
      <c r="BQ10" s="2235"/>
      <c r="BR10" s="2235"/>
      <c r="BS10" s="2235"/>
      <c r="BT10" s="2235"/>
      <c r="BU10" s="2235"/>
      <c r="BV10" s="2235"/>
      <c r="BW10" s="2235"/>
      <c r="BX10" s="2235"/>
      <c r="BY10" s="2235"/>
      <c r="BZ10" s="2235"/>
      <c r="CA10" s="2235"/>
      <c r="CB10" s="2235"/>
      <c r="CC10" s="2235"/>
      <c r="CE10" s="2222"/>
      <c r="CG10" s="2227" t="s">
        <v>364</v>
      </c>
      <c r="CH10" s="2228"/>
      <c r="CI10" s="2228"/>
      <c r="CJ10" s="2228"/>
      <c r="CK10" s="2228"/>
      <c r="CL10" s="2228"/>
      <c r="CM10" s="2228"/>
      <c r="CN10" s="2228"/>
      <c r="CO10" s="2228"/>
      <c r="CP10" s="2228"/>
      <c r="CQ10" s="2228" t="s">
        <v>303</v>
      </c>
      <c r="CR10" s="2228"/>
      <c r="CS10" s="2228"/>
      <c r="CT10" s="2228"/>
      <c r="CU10" s="2228"/>
      <c r="CV10" s="2228"/>
      <c r="CW10" s="2228"/>
      <c r="CX10" s="2228"/>
      <c r="CY10" s="2228"/>
      <c r="CZ10" s="2229"/>
    </row>
    <row r="11" spans="1:105" s="2216" customFormat="1" ht="15" customHeight="1" x14ac:dyDescent="0.2">
      <c r="A11" s="2230" t="s">
        <v>304</v>
      </c>
      <c r="B11" s="2230"/>
      <c r="C11" s="2230"/>
      <c r="D11" s="2230"/>
      <c r="E11" s="2230"/>
      <c r="F11" s="2230"/>
      <c r="G11" s="2230"/>
      <c r="H11" s="2230"/>
      <c r="I11" s="2230"/>
      <c r="J11" s="2230"/>
      <c r="K11" s="2230"/>
      <c r="L11" s="2230"/>
      <c r="M11" s="2230"/>
      <c r="N11" s="2230"/>
      <c r="O11" s="2230"/>
      <c r="P11" s="2230"/>
      <c r="Q11" s="2230"/>
      <c r="R11" s="2230"/>
      <c r="S11" s="2230"/>
      <c r="T11" s="2230"/>
      <c r="U11" s="2230"/>
      <c r="V11" s="2230"/>
      <c r="W11" s="2230"/>
      <c r="X11" s="2230"/>
      <c r="Y11" s="2230"/>
      <c r="Z11" s="2230"/>
      <c r="AA11" s="2230"/>
      <c r="AB11" s="2230"/>
      <c r="AC11" s="2230"/>
      <c r="AD11" s="2230"/>
      <c r="AE11" s="2230"/>
      <c r="AF11" s="2230"/>
      <c r="AG11" s="2230"/>
      <c r="AH11" s="2230"/>
      <c r="AI11" s="2230"/>
      <c r="AJ11" s="2230"/>
      <c r="AK11" s="2230"/>
      <c r="AL11" s="2230"/>
      <c r="AM11" s="2230"/>
      <c r="AN11" s="2230"/>
      <c r="AO11" s="2230"/>
      <c r="AP11" s="2230"/>
      <c r="AQ11" s="2230"/>
      <c r="AR11" s="2230"/>
      <c r="AS11" s="2230"/>
      <c r="AT11" s="2230"/>
      <c r="AU11" s="2230"/>
      <c r="AV11" s="2230"/>
      <c r="AW11" s="2230"/>
      <c r="AX11" s="2230"/>
      <c r="AY11" s="2230"/>
      <c r="AZ11" s="2230"/>
      <c r="BA11" s="2230"/>
      <c r="BB11" s="2230"/>
      <c r="BC11" s="2230"/>
      <c r="BD11" s="2230"/>
      <c r="BE11" s="2230"/>
      <c r="BF11" s="2230"/>
      <c r="BG11" s="2230"/>
      <c r="BH11" s="2230"/>
      <c r="BI11" s="2230"/>
      <c r="BJ11" s="2230"/>
      <c r="BK11" s="2230"/>
      <c r="BL11" s="2230"/>
      <c r="BM11" s="2230"/>
      <c r="BN11" s="2236"/>
      <c r="BO11" s="2236"/>
      <c r="BP11" s="2236"/>
      <c r="BQ11" s="2236"/>
      <c r="BR11" s="2222"/>
      <c r="BS11" s="2222"/>
      <c r="BT11" s="2222"/>
      <c r="BU11" s="2222"/>
      <c r="BV11" s="2222"/>
      <c r="BW11" s="2222"/>
      <c r="BX11" s="2222"/>
      <c r="BY11" s="2222"/>
      <c r="BZ11" s="2222"/>
      <c r="CA11" s="2222"/>
      <c r="CB11" s="2222"/>
      <c r="CC11" s="2222"/>
      <c r="CD11" s="2222"/>
      <c r="CE11" s="2223" t="s">
        <v>305</v>
      </c>
      <c r="CG11" s="2227"/>
      <c r="CH11" s="2228"/>
      <c r="CI11" s="2228"/>
      <c r="CJ11" s="2228"/>
      <c r="CK11" s="2228"/>
      <c r="CL11" s="2228"/>
      <c r="CM11" s="2228"/>
      <c r="CN11" s="2228"/>
      <c r="CO11" s="2228"/>
      <c r="CP11" s="2228"/>
      <c r="CQ11" s="2228"/>
      <c r="CR11" s="2228"/>
      <c r="CS11" s="2228"/>
      <c r="CT11" s="2228"/>
      <c r="CU11" s="2228"/>
      <c r="CV11" s="2228"/>
      <c r="CW11" s="2228"/>
      <c r="CX11" s="2228"/>
      <c r="CY11" s="2228"/>
      <c r="CZ11" s="2229"/>
    </row>
    <row r="12" spans="1:105" s="2216" customFormat="1" ht="15" customHeight="1" thickBot="1" x14ac:dyDescent="0.25">
      <c r="A12" s="2237" t="s">
        <v>306</v>
      </c>
      <c r="B12" s="2237"/>
      <c r="C12" s="2237"/>
      <c r="D12" s="2237"/>
      <c r="E12" s="2237"/>
      <c r="F12" s="2237"/>
      <c r="G12" s="2237"/>
      <c r="H12" s="2237"/>
      <c r="I12" s="2237"/>
      <c r="J12" s="2237"/>
      <c r="K12" s="2237"/>
      <c r="L12" s="2237"/>
      <c r="M12" s="2237"/>
      <c r="N12" s="2237"/>
      <c r="O12" s="2237"/>
      <c r="P12" s="2237"/>
      <c r="Q12" s="2237"/>
      <c r="R12" s="2237"/>
      <c r="S12" s="2237"/>
      <c r="T12" s="2237"/>
      <c r="U12" s="2237"/>
      <c r="V12" s="2237"/>
      <c r="W12" s="2237"/>
      <c r="X12" s="2237"/>
      <c r="Y12" s="2237"/>
      <c r="Z12" s="2237"/>
      <c r="AA12" s="2237"/>
      <c r="AB12" s="2237"/>
      <c r="AC12" s="2237"/>
      <c r="AD12" s="2237"/>
      <c r="AE12" s="2237"/>
      <c r="AF12" s="2238"/>
      <c r="AG12" s="2238"/>
      <c r="AH12" s="2238"/>
      <c r="AI12" s="2238"/>
      <c r="AJ12" s="2238"/>
      <c r="AK12" s="2238"/>
      <c r="AL12" s="2238"/>
      <c r="AM12" s="2238"/>
      <c r="AN12" s="2238"/>
      <c r="AO12" s="2238"/>
      <c r="AP12" s="2238"/>
      <c r="AQ12" s="2238"/>
      <c r="AR12" s="2238"/>
      <c r="AS12" s="2238"/>
      <c r="AT12" s="2237"/>
      <c r="AU12" s="2237"/>
      <c r="AV12" s="2237"/>
      <c r="AW12" s="2237"/>
      <c r="AX12" s="2237"/>
      <c r="AY12" s="2237"/>
      <c r="AZ12" s="2237"/>
      <c r="BA12" s="2237"/>
      <c r="BB12" s="2237"/>
      <c r="BC12" s="2237"/>
      <c r="BD12" s="2237"/>
      <c r="BE12" s="2237"/>
      <c r="BF12" s="2237"/>
      <c r="BG12" s="2237"/>
      <c r="BH12" s="2237"/>
      <c r="BI12" s="2237"/>
      <c r="BJ12" s="2237"/>
      <c r="BK12" s="2237"/>
      <c r="BL12" s="2237"/>
      <c r="BM12" s="2237"/>
      <c r="BN12" s="2237"/>
      <c r="BO12" s="2237"/>
      <c r="BP12" s="2222"/>
      <c r="BQ12" s="2222"/>
      <c r="BR12" s="2222"/>
      <c r="BS12" s="2222"/>
      <c r="BT12" s="2222"/>
      <c r="BU12" s="2222"/>
      <c r="BV12" s="2222"/>
      <c r="BW12" s="2222"/>
      <c r="BX12" s="2222"/>
      <c r="BY12" s="2222"/>
      <c r="BZ12" s="2222"/>
      <c r="CA12" s="2222"/>
      <c r="CB12" s="2222"/>
      <c r="CC12" s="2222"/>
      <c r="CD12" s="2222"/>
      <c r="CE12" s="2223" t="s">
        <v>307</v>
      </c>
      <c r="CG12" s="2239">
        <v>384</v>
      </c>
      <c r="CH12" s="2240"/>
      <c r="CI12" s="2240"/>
      <c r="CJ12" s="2240"/>
      <c r="CK12" s="2240"/>
      <c r="CL12" s="2240"/>
      <c r="CM12" s="2240"/>
      <c r="CN12" s="2240"/>
      <c r="CO12" s="2240"/>
      <c r="CP12" s="2240"/>
      <c r="CQ12" s="2240"/>
      <c r="CR12" s="2240"/>
      <c r="CS12" s="2240"/>
      <c r="CT12" s="2240"/>
      <c r="CU12" s="2240"/>
      <c r="CV12" s="2240"/>
      <c r="CW12" s="2240"/>
      <c r="CX12" s="2240"/>
      <c r="CY12" s="2240"/>
      <c r="CZ12" s="2241"/>
    </row>
    <row r="13" spans="1:105" s="2243" customFormat="1" ht="12.75" customHeight="1" x14ac:dyDescent="0.2">
      <c r="A13" s="2242"/>
      <c r="B13" s="2242"/>
      <c r="C13" s="2242"/>
      <c r="D13" s="2242"/>
      <c r="E13" s="2242"/>
      <c r="F13" s="2242"/>
      <c r="G13" s="2242"/>
      <c r="H13" s="2242"/>
      <c r="I13" s="2242"/>
      <c r="J13" s="2242"/>
      <c r="K13" s="2242"/>
      <c r="L13" s="2242"/>
      <c r="M13" s="2242"/>
      <c r="N13" s="2242"/>
      <c r="O13" s="2242"/>
      <c r="P13" s="2242"/>
      <c r="Q13" s="2242"/>
      <c r="R13" s="2242"/>
      <c r="S13" s="2242"/>
      <c r="T13" s="2242"/>
      <c r="U13" s="2242"/>
      <c r="V13" s="2242"/>
      <c r="W13" s="2242"/>
      <c r="X13" s="2242"/>
      <c r="Y13" s="2242"/>
      <c r="Z13" s="2242"/>
      <c r="AA13" s="2242"/>
      <c r="AB13" s="2242"/>
      <c r="AC13" s="2242"/>
      <c r="AD13" s="2242"/>
      <c r="AE13" s="2242"/>
      <c r="AG13" s="2242"/>
      <c r="AH13" s="2242"/>
      <c r="AI13" s="2242"/>
      <c r="AJ13" s="2242"/>
      <c r="AK13" s="2242"/>
      <c r="AL13" s="2242"/>
      <c r="AM13" s="2242"/>
      <c r="AN13" s="2242"/>
      <c r="AO13" s="2242"/>
      <c r="AP13" s="2242"/>
      <c r="AQ13" s="2242"/>
      <c r="AR13" s="2242"/>
      <c r="AS13" s="2242"/>
      <c r="AT13" s="2242"/>
      <c r="AU13" s="2242"/>
      <c r="AV13" s="2242"/>
      <c r="BV13" s="2242"/>
      <c r="BW13" s="2242"/>
      <c r="CJ13" s="2242"/>
      <c r="CK13" s="2242"/>
      <c r="CL13" s="2242"/>
      <c r="CM13" s="2242"/>
      <c r="CN13" s="2242"/>
      <c r="CO13" s="2242"/>
      <c r="CP13" s="2242"/>
      <c r="CQ13" s="2242"/>
      <c r="CR13" s="2242"/>
      <c r="CS13" s="2242"/>
      <c r="CT13" s="2242"/>
      <c r="CU13" s="2242"/>
      <c r="CV13" s="2242"/>
      <c r="CW13" s="2242"/>
      <c r="CX13" s="2242"/>
      <c r="CY13" s="2242"/>
      <c r="CZ13" s="2242"/>
      <c r="DA13" s="2242"/>
    </row>
    <row r="14" spans="1:105" s="2243" customFormat="1" ht="16.5" customHeight="1" x14ac:dyDescent="0.2">
      <c r="A14" s="2244" t="s">
        <v>10</v>
      </c>
      <c r="B14" s="2245"/>
      <c r="C14" s="2245"/>
      <c r="D14" s="2245"/>
      <c r="E14" s="2245"/>
      <c r="F14" s="2245"/>
      <c r="G14" s="2245"/>
      <c r="H14" s="2245"/>
      <c r="I14" s="2245"/>
      <c r="J14" s="2245"/>
      <c r="K14" s="2245"/>
      <c r="L14" s="2245"/>
      <c r="M14" s="2245"/>
      <c r="N14" s="2245"/>
      <c r="O14" s="2245"/>
      <c r="P14" s="2245"/>
      <c r="Q14" s="2245"/>
      <c r="R14" s="2245"/>
      <c r="S14" s="2245"/>
      <c r="T14" s="2245"/>
      <c r="U14" s="2245"/>
      <c r="V14" s="2245"/>
      <c r="W14" s="2245"/>
      <c r="X14" s="2245"/>
      <c r="Y14" s="2245"/>
      <c r="Z14" s="2245"/>
      <c r="AA14" s="2245"/>
      <c r="AB14" s="2245"/>
      <c r="AC14" s="2245"/>
      <c r="AD14" s="2245"/>
      <c r="AE14" s="2245"/>
      <c r="AF14" s="2245"/>
      <c r="AG14" s="2245"/>
      <c r="AH14" s="2245"/>
      <c r="AI14" s="2245"/>
      <c r="AJ14" s="2245"/>
      <c r="AK14" s="2245"/>
      <c r="AL14" s="2245"/>
      <c r="AM14" s="2245"/>
      <c r="AN14" s="2245"/>
      <c r="AO14" s="2245"/>
      <c r="AP14" s="2245"/>
      <c r="AQ14" s="2245"/>
      <c r="AR14" s="2245"/>
      <c r="AS14" s="2245"/>
      <c r="AT14" s="2245"/>
      <c r="AU14" s="2245"/>
      <c r="AV14" s="2245"/>
      <c r="AW14" s="2245"/>
      <c r="AX14" s="2245"/>
      <c r="AY14" s="2245"/>
      <c r="AZ14" s="2245"/>
      <c r="BA14" s="2245"/>
      <c r="BB14" s="2245"/>
      <c r="BC14" s="2245"/>
      <c r="BD14" s="2245"/>
      <c r="BE14" s="2245"/>
      <c r="BF14" s="2245"/>
      <c r="BG14" s="2245"/>
      <c r="BH14" s="2245"/>
      <c r="BI14" s="2245"/>
      <c r="BJ14" s="2245"/>
      <c r="BK14" s="2245"/>
      <c r="BL14" s="2246"/>
      <c r="BM14" s="2244" t="s">
        <v>81</v>
      </c>
      <c r="BN14" s="2245"/>
      <c r="BO14" s="2245"/>
      <c r="BP14" s="2245"/>
      <c r="BQ14" s="2245"/>
      <c r="BR14" s="2245"/>
      <c r="BS14" s="2246"/>
      <c r="BT14" s="2247"/>
      <c r="BU14" s="2248"/>
      <c r="BV14" s="2249"/>
      <c r="BW14" s="2250" t="s">
        <v>756</v>
      </c>
      <c r="BX14" s="2250"/>
      <c r="BY14" s="2250"/>
      <c r="BZ14" s="2250"/>
      <c r="CA14" s="2250"/>
      <c r="CB14" s="2250"/>
      <c r="CC14" s="2250"/>
      <c r="CD14" s="2250"/>
      <c r="CE14" s="2250"/>
      <c r="CF14" s="2250"/>
      <c r="CG14" s="2250"/>
      <c r="CH14" s="2250"/>
      <c r="CI14" s="2249"/>
      <c r="CJ14" s="2251"/>
      <c r="CK14" s="2247"/>
      <c r="CL14" s="2248"/>
      <c r="CM14" s="2249"/>
      <c r="CN14" s="2250" t="s">
        <v>756</v>
      </c>
      <c r="CO14" s="2250"/>
      <c r="CP14" s="2250"/>
      <c r="CQ14" s="2250"/>
      <c r="CR14" s="2250"/>
      <c r="CS14" s="2250"/>
      <c r="CT14" s="2250"/>
      <c r="CU14" s="2250"/>
      <c r="CV14" s="2250"/>
      <c r="CW14" s="2250"/>
      <c r="CX14" s="2250"/>
      <c r="CY14" s="2250"/>
      <c r="CZ14" s="2249"/>
      <c r="DA14" s="2251"/>
    </row>
    <row r="15" spans="1:105" s="2243" customFormat="1" ht="15.75" customHeight="1" x14ac:dyDescent="0.2">
      <c r="A15" s="2252"/>
      <c r="B15" s="2253"/>
      <c r="C15" s="2253"/>
      <c r="D15" s="2253"/>
      <c r="E15" s="2253"/>
      <c r="F15" s="2253"/>
      <c r="G15" s="2253"/>
      <c r="H15" s="2253"/>
      <c r="I15" s="2253"/>
      <c r="J15" s="2253"/>
      <c r="K15" s="2253"/>
      <c r="L15" s="2253"/>
      <c r="M15" s="2253"/>
      <c r="N15" s="2253"/>
      <c r="O15" s="2253"/>
      <c r="P15" s="2253"/>
      <c r="Q15" s="2253"/>
      <c r="R15" s="2253"/>
      <c r="S15" s="2253"/>
      <c r="T15" s="2253"/>
      <c r="U15" s="2253"/>
      <c r="V15" s="2253"/>
      <c r="W15" s="2253"/>
      <c r="X15" s="2253"/>
      <c r="Y15" s="2253"/>
      <c r="Z15" s="2253"/>
      <c r="AA15" s="2253"/>
      <c r="AB15" s="2253"/>
      <c r="AC15" s="2253"/>
      <c r="AD15" s="2253"/>
      <c r="AE15" s="2253"/>
      <c r="AF15" s="2253"/>
      <c r="AG15" s="2253"/>
      <c r="AH15" s="2253"/>
      <c r="AI15" s="2253"/>
      <c r="AJ15" s="2253"/>
      <c r="AK15" s="2253"/>
      <c r="AL15" s="2253"/>
      <c r="AM15" s="2253"/>
      <c r="AN15" s="2253"/>
      <c r="AO15" s="2253"/>
      <c r="AP15" s="2253"/>
      <c r="AQ15" s="2253"/>
      <c r="AR15" s="2253"/>
      <c r="AS15" s="2253"/>
      <c r="AT15" s="2253"/>
      <c r="AU15" s="2253"/>
      <c r="AV15" s="2253"/>
      <c r="AW15" s="2253"/>
      <c r="AX15" s="2253"/>
      <c r="AY15" s="2253"/>
      <c r="AZ15" s="2253"/>
      <c r="BA15" s="2253"/>
      <c r="BB15" s="2253"/>
      <c r="BC15" s="2253"/>
      <c r="BD15" s="2253"/>
      <c r="BE15" s="2253"/>
      <c r="BF15" s="2253"/>
      <c r="BG15" s="2253"/>
      <c r="BH15" s="2253"/>
      <c r="BI15" s="2253"/>
      <c r="BJ15" s="2253"/>
      <c r="BK15" s="2253"/>
      <c r="BL15" s="2254"/>
      <c r="BM15" s="2252"/>
      <c r="BN15" s="2253"/>
      <c r="BO15" s="2253"/>
      <c r="BP15" s="2253"/>
      <c r="BQ15" s="2253"/>
      <c r="BR15" s="2253"/>
      <c r="BS15" s="2254"/>
      <c r="BT15" s="2255"/>
      <c r="BU15" s="2242"/>
      <c r="BV15" s="2242"/>
      <c r="BW15" s="2256" t="s">
        <v>757</v>
      </c>
      <c r="BX15" s="2256"/>
      <c r="BY15" s="2256"/>
      <c r="BZ15" s="2256"/>
      <c r="CA15" s="2256"/>
      <c r="CB15" s="2256"/>
      <c r="CC15" s="2256"/>
      <c r="CD15" s="2256"/>
      <c r="CE15" s="2256"/>
      <c r="CF15" s="2256"/>
      <c r="CG15" s="2256"/>
      <c r="CH15" s="2256"/>
      <c r="CI15" s="2257"/>
      <c r="CJ15" s="2258"/>
      <c r="CK15" s="2255"/>
      <c r="CL15" s="2242"/>
      <c r="CM15" s="2242"/>
      <c r="CN15" s="2256" t="s">
        <v>758</v>
      </c>
      <c r="CO15" s="2256"/>
      <c r="CP15" s="2256"/>
      <c r="CQ15" s="2256"/>
      <c r="CR15" s="2256"/>
      <c r="CS15" s="2256"/>
      <c r="CT15" s="2256"/>
      <c r="CU15" s="2256"/>
      <c r="CV15" s="2256"/>
      <c r="CW15" s="2256"/>
      <c r="CX15" s="2256"/>
      <c r="CY15" s="2256"/>
      <c r="CZ15" s="2257"/>
      <c r="DA15" s="2258"/>
    </row>
    <row r="16" spans="1:105" s="2243" customFormat="1" ht="9.75" customHeight="1" thickBot="1" x14ac:dyDescent="0.25">
      <c r="A16" s="2259"/>
      <c r="B16" s="2260"/>
      <c r="C16" s="2260"/>
      <c r="D16" s="2260"/>
      <c r="E16" s="2260"/>
      <c r="F16" s="2260"/>
      <c r="G16" s="2260"/>
      <c r="H16" s="2260"/>
      <c r="I16" s="2260"/>
      <c r="J16" s="2260"/>
      <c r="K16" s="2260"/>
      <c r="L16" s="2260"/>
      <c r="M16" s="2260"/>
      <c r="N16" s="2260"/>
      <c r="O16" s="2260"/>
      <c r="P16" s="2260"/>
      <c r="Q16" s="2260"/>
      <c r="R16" s="2260"/>
      <c r="S16" s="2260"/>
      <c r="T16" s="2260"/>
      <c r="U16" s="2260"/>
      <c r="V16" s="2260"/>
      <c r="W16" s="2260"/>
      <c r="X16" s="2260"/>
      <c r="Y16" s="2260"/>
      <c r="Z16" s="2260"/>
      <c r="AA16" s="2260"/>
      <c r="AB16" s="2260"/>
      <c r="AC16" s="2260"/>
      <c r="AD16" s="2260"/>
      <c r="AE16" s="2260"/>
      <c r="AF16" s="2260"/>
      <c r="AG16" s="2260"/>
      <c r="AH16" s="2260"/>
      <c r="AI16" s="2260"/>
      <c r="AJ16" s="2260"/>
      <c r="AK16" s="2260"/>
      <c r="AL16" s="2260"/>
      <c r="AM16" s="2260"/>
      <c r="AN16" s="2260"/>
      <c r="AO16" s="2260"/>
      <c r="AP16" s="2260"/>
      <c r="AQ16" s="2260"/>
      <c r="AR16" s="2260"/>
      <c r="AS16" s="2260"/>
      <c r="AT16" s="2260"/>
      <c r="AU16" s="2260"/>
      <c r="AV16" s="2260"/>
      <c r="AW16" s="2260"/>
      <c r="AX16" s="2260"/>
      <c r="AY16" s="2260"/>
      <c r="AZ16" s="2260"/>
      <c r="BA16" s="2260"/>
      <c r="BB16" s="2260"/>
      <c r="BC16" s="2260"/>
      <c r="BD16" s="2260"/>
      <c r="BE16" s="2260"/>
      <c r="BF16" s="2260"/>
      <c r="BG16" s="2260"/>
      <c r="BH16" s="2260"/>
      <c r="BI16" s="2260"/>
      <c r="BJ16" s="2260"/>
      <c r="BK16" s="2260"/>
      <c r="BL16" s="2261"/>
      <c r="BM16" s="2259"/>
      <c r="BN16" s="2260"/>
      <c r="BO16" s="2260"/>
      <c r="BP16" s="2260"/>
      <c r="BQ16" s="2260"/>
      <c r="BR16" s="2260"/>
      <c r="BS16" s="2261"/>
      <c r="BT16" s="2255"/>
      <c r="BU16" s="2257"/>
      <c r="BV16" s="2257"/>
      <c r="BW16" s="2257"/>
      <c r="BX16" s="2257"/>
      <c r="BY16" s="2257"/>
      <c r="BZ16" s="2257"/>
      <c r="CA16" s="2257"/>
      <c r="CB16" s="2257"/>
      <c r="CC16" s="2257"/>
      <c r="CD16" s="2257"/>
      <c r="CE16" s="2257"/>
      <c r="CF16" s="2257"/>
      <c r="CG16" s="2257"/>
      <c r="CH16" s="2257"/>
      <c r="CI16" s="2257"/>
      <c r="CJ16" s="2258"/>
      <c r="CK16" s="2255"/>
      <c r="CL16" s="2257"/>
      <c r="CM16" s="2257"/>
      <c r="CN16" s="2257"/>
      <c r="CO16" s="2257"/>
      <c r="CP16" s="2257"/>
      <c r="CQ16" s="2257"/>
      <c r="CR16" s="2257"/>
      <c r="CS16" s="2257"/>
      <c r="CT16" s="2257"/>
      <c r="CU16" s="2257"/>
      <c r="CV16" s="2257"/>
      <c r="CW16" s="2257"/>
      <c r="CX16" s="2257"/>
      <c r="CY16" s="2257"/>
      <c r="CZ16" s="2257"/>
      <c r="DA16" s="2258"/>
    </row>
    <row r="17" spans="1:105" s="2243" customFormat="1" ht="27" customHeight="1" x14ac:dyDescent="0.2">
      <c r="A17" s="2262"/>
      <c r="B17" s="2263" t="s">
        <v>759</v>
      </c>
      <c r="C17" s="2263"/>
      <c r="D17" s="2263"/>
      <c r="E17" s="2263"/>
      <c r="F17" s="2263"/>
      <c r="G17" s="2263"/>
      <c r="H17" s="2263"/>
      <c r="I17" s="2263"/>
      <c r="J17" s="2263"/>
      <c r="K17" s="2263"/>
      <c r="L17" s="2263"/>
      <c r="M17" s="2263"/>
      <c r="N17" s="2263"/>
      <c r="O17" s="2263"/>
      <c r="P17" s="2263"/>
      <c r="Q17" s="2263"/>
      <c r="R17" s="2263"/>
      <c r="S17" s="2263"/>
      <c r="T17" s="2263"/>
      <c r="U17" s="2263"/>
      <c r="V17" s="2263"/>
      <c r="W17" s="2263"/>
      <c r="X17" s="2263"/>
      <c r="Y17" s="2263"/>
      <c r="Z17" s="2263"/>
      <c r="AA17" s="2263"/>
      <c r="AB17" s="2263"/>
      <c r="AC17" s="2263"/>
      <c r="AD17" s="2263"/>
      <c r="AE17" s="2263"/>
      <c r="AF17" s="2263"/>
      <c r="AG17" s="2263"/>
      <c r="AH17" s="2263"/>
      <c r="AI17" s="2263"/>
      <c r="AJ17" s="2263"/>
      <c r="AK17" s="2263"/>
      <c r="AL17" s="2263"/>
      <c r="AM17" s="2263"/>
      <c r="AN17" s="2263"/>
      <c r="AO17" s="2263"/>
      <c r="AP17" s="2263"/>
      <c r="AQ17" s="2263"/>
      <c r="AR17" s="2263"/>
      <c r="AS17" s="2263"/>
      <c r="AT17" s="2263"/>
      <c r="AU17" s="2263"/>
      <c r="AV17" s="2263"/>
      <c r="AW17" s="2263"/>
      <c r="AX17" s="2263"/>
      <c r="AY17" s="2263"/>
      <c r="AZ17" s="2263"/>
      <c r="BA17" s="2263"/>
      <c r="BB17" s="2263"/>
      <c r="BC17" s="2263"/>
      <c r="BD17" s="2263"/>
      <c r="BE17" s="2263"/>
      <c r="BF17" s="2263"/>
      <c r="BG17" s="2263"/>
      <c r="BH17" s="2263"/>
      <c r="BI17" s="2263"/>
      <c r="BJ17" s="2263"/>
      <c r="BK17" s="2263"/>
      <c r="BL17" s="2263"/>
      <c r="BM17" s="2264" t="s">
        <v>760</v>
      </c>
      <c r="BN17" s="2265"/>
      <c r="BO17" s="2265"/>
      <c r="BP17" s="2265"/>
      <c r="BQ17" s="2265"/>
      <c r="BR17" s="2265"/>
      <c r="BS17" s="2266"/>
      <c r="BT17" s="2267">
        <f>BT19+BT23+BT24+BT25+BT21+BT22</f>
        <v>10874117</v>
      </c>
      <c r="BU17" s="2268"/>
      <c r="BV17" s="2268"/>
      <c r="BW17" s="2268"/>
      <c r="BX17" s="2268"/>
      <c r="BY17" s="2268"/>
      <c r="BZ17" s="2268"/>
      <c r="CA17" s="2268"/>
      <c r="CB17" s="2268"/>
      <c r="CC17" s="2268"/>
      <c r="CD17" s="2268"/>
      <c r="CE17" s="2268"/>
      <c r="CF17" s="2268"/>
      <c r="CG17" s="2268"/>
      <c r="CH17" s="2268"/>
      <c r="CI17" s="2268"/>
      <c r="CJ17" s="2269"/>
      <c r="CK17" s="2267">
        <f>CK19+CK23+CK24+CK25+CK21+CK22</f>
        <v>11867463</v>
      </c>
      <c r="CL17" s="2268"/>
      <c r="CM17" s="2268"/>
      <c r="CN17" s="2268"/>
      <c r="CO17" s="2268"/>
      <c r="CP17" s="2268"/>
      <c r="CQ17" s="2268"/>
      <c r="CR17" s="2268"/>
      <c r="CS17" s="2268"/>
      <c r="CT17" s="2268"/>
      <c r="CU17" s="2268"/>
      <c r="CV17" s="2268"/>
      <c r="CW17" s="2268"/>
      <c r="CX17" s="2268"/>
      <c r="CY17" s="2268"/>
      <c r="CZ17" s="2268"/>
      <c r="DA17" s="2269"/>
    </row>
    <row r="18" spans="1:105" s="2243" customFormat="1" ht="19.5" customHeight="1" x14ac:dyDescent="0.2">
      <c r="A18" s="2270"/>
      <c r="B18" s="2271" t="s">
        <v>761</v>
      </c>
      <c r="C18" s="2271"/>
      <c r="D18" s="2271"/>
      <c r="E18" s="2271"/>
      <c r="F18" s="2271"/>
      <c r="G18" s="2271"/>
      <c r="H18" s="2271"/>
      <c r="I18" s="2271"/>
      <c r="J18" s="2271"/>
      <c r="K18" s="2271"/>
      <c r="L18" s="2271"/>
      <c r="M18" s="2271"/>
      <c r="N18" s="2271"/>
      <c r="O18" s="2271"/>
      <c r="P18" s="2271"/>
      <c r="Q18" s="2271"/>
      <c r="R18" s="2271"/>
      <c r="S18" s="2271"/>
      <c r="T18" s="2271"/>
      <c r="U18" s="2271"/>
      <c r="V18" s="2271"/>
      <c r="W18" s="2271"/>
      <c r="X18" s="2271"/>
      <c r="Y18" s="2271"/>
      <c r="Z18" s="2271"/>
      <c r="AA18" s="2271"/>
      <c r="AB18" s="2271"/>
      <c r="AC18" s="2271"/>
      <c r="AD18" s="2271"/>
      <c r="AE18" s="2271"/>
      <c r="AF18" s="2271"/>
      <c r="AG18" s="2271"/>
      <c r="AH18" s="2271"/>
      <c r="AI18" s="2271"/>
      <c r="AJ18" s="2271"/>
      <c r="AK18" s="2271"/>
      <c r="AL18" s="2271"/>
      <c r="AM18" s="2271"/>
      <c r="AN18" s="2271"/>
      <c r="AO18" s="2271"/>
      <c r="AP18" s="2271"/>
      <c r="AQ18" s="2271"/>
      <c r="AR18" s="2271"/>
      <c r="AS18" s="2271"/>
      <c r="AT18" s="2271"/>
      <c r="AU18" s="2271"/>
      <c r="AV18" s="2271"/>
      <c r="AW18" s="2271"/>
      <c r="AX18" s="2271"/>
      <c r="AY18" s="2271"/>
      <c r="AZ18" s="2271"/>
      <c r="BA18" s="2271"/>
      <c r="BB18" s="2271"/>
      <c r="BC18" s="2271"/>
      <c r="BD18" s="2271"/>
      <c r="BE18" s="2271"/>
      <c r="BF18" s="2271"/>
      <c r="BG18" s="2271"/>
      <c r="BH18" s="2271"/>
      <c r="BI18" s="2271"/>
      <c r="BJ18" s="2271"/>
      <c r="BK18" s="2271"/>
      <c r="BL18" s="2271"/>
      <c r="BM18" s="2272"/>
      <c r="BN18" s="2273"/>
      <c r="BO18" s="2273"/>
      <c r="BP18" s="2273"/>
      <c r="BQ18" s="2273"/>
      <c r="BR18" s="2273"/>
      <c r="BS18" s="2274"/>
      <c r="BT18" s="2275"/>
      <c r="BU18" s="2276"/>
      <c r="BV18" s="2276"/>
      <c r="BW18" s="2276"/>
      <c r="BX18" s="2276"/>
      <c r="BY18" s="2276"/>
      <c r="BZ18" s="2276"/>
      <c r="CA18" s="2276"/>
      <c r="CB18" s="2276"/>
      <c r="CC18" s="2276"/>
      <c r="CD18" s="2276"/>
      <c r="CE18" s="2276"/>
      <c r="CF18" s="2276"/>
      <c r="CG18" s="2276"/>
      <c r="CH18" s="2276"/>
      <c r="CI18" s="2276"/>
      <c r="CJ18" s="2277"/>
      <c r="CK18" s="2275"/>
      <c r="CL18" s="2276"/>
      <c r="CM18" s="2276"/>
      <c r="CN18" s="2276"/>
      <c r="CO18" s="2276"/>
      <c r="CP18" s="2276"/>
      <c r="CQ18" s="2276"/>
      <c r="CR18" s="2276"/>
      <c r="CS18" s="2276"/>
      <c r="CT18" s="2276"/>
      <c r="CU18" s="2276"/>
      <c r="CV18" s="2276"/>
      <c r="CW18" s="2276"/>
      <c r="CX18" s="2276"/>
      <c r="CY18" s="2276"/>
      <c r="CZ18" s="2276"/>
      <c r="DA18" s="2277"/>
    </row>
    <row r="19" spans="1:105" s="2243" customFormat="1" ht="15" customHeight="1" x14ac:dyDescent="0.2">
      <c r="A19" s="2278"/>
      <c r="B19" s="2279" t="s">
        <v>13</v>
      </c>
      <c r="C19" s="2279"/>
      <c r="D19" s="2279"/>
      <c r="E19" s="2279"/>
      <c r="F19" s="2279"/>
      <c r="G19" s="2279"/>
      <c r="H19" s="2279"/>
      <c r="I19" s="2279"/>
      <c r="J19" s="2279"/>
      <c r="K19" s="2279"/>
      <c r="L19" s="2279"/>
      <c r="M19" s="2279"/>
      <c r="N19" s="2279"/>
      <c r="O19" s="2279"/>
      <c r="P19" s="2279"/>
      <c r="Q19" s="2279"/>
      <c r="R19" s="2279"/>
      <c r="S19" s="2279"/>
      <c r="T19" s="2279"/>
      <c r="U19" s="2279"/>
      <c r="V19" s="2279"/>
      <c r="W19" s="2279"/>
      <c r="X19" s="2279"/>
      <c r="Y19" s="2279"/>
      <c r="Z19" s="2279"/>
      <c r="AA19" s="2279"/>
      <c r="AB19" s="2279"/>
      <c r="AC19" s="2279"/>
      <c r="AD19" s="2279"/>
      <c r="AE19" s="2279"/>
      <c r="AF19" s="2279"/>
      <c r="AG19" s="2279"/>
      <c r="AH19" s="2279"/>
      <c r="AI19" s="2279"/>
      <c r="AJ19" s="2279"/>
      <c r="AK19" s="2279"/>
      <c r="AL19" s="2279"/>
      <c r="AM19" s="2279"/>
      <c r="AN19" s="2279"/>
      <c r="AO19" s="2279"/>
      <c r="AP19" s="2279"/>
      <c r="AQ19" s="2279"/>
      <c r="AR19" s="2279"/>
      <c r="AS19" s="2279"/>
      <c r="AT19" s="2279"/>
      <c r="AU19" s="2279"/>
      <c r="AV19" s="2279"/>
      <c r="AW19" s="2279"/>
      <c r="AX19" s="2279"/>
      <c r="AY19" s="2279"/>
      <c r="AZ19" s="2279"/>
      <c r="BA19" s="2279"/>
      <c r="BB19" s="2279"/>
      <c r="BC19" s="2279"/>
      <c r="BD19" s="2279"/>
      <c r="BE19" s="2279"/>
      <c r="BF19" s="2279"/>
      <c r="BG19" s="2279"/>
      <c r="BH19" s="2279"/>
      <c r="BI19" s="2279"/>
      <c r="BJ19" s="2279"/>
      <c r="BK19" s="2279"/>
      <c r="BL19" s="2279"/>
      <c r="BM19" s="2280" t="s">
        <v>762</v>
      </c>
      <c r="BN19" s="2281"/>
      <c r="BO19" s="2281"/>
      <c r="BP19" s="2281"/>
      <c r="BQ19" s="2281"/>
      <c r="BR19" s="2281"/>
      <c r="BS19" s="2282"/>
      <c r="BT19" s="2283">
        <v>8838380</v>
      </c>
      <c r="BU19" s="2284"/>
      <c r="BV19" s="2284"/>
      <c r="BW19" s="2284"/>
      <c r="BX19" s="2284"/>
      <c r="BY19" s="2284"/>
      <c r="BZ19" s="2284"/>
      <c r="CA19" s="2284"/>
      <c r="CB19" s="2284"/>
      <c r="CC19" s="2284"/>
      <c r="CD19" s="2284"/>
      <c r="CE19" s="2284"/>
      <c r="CF19" s="2284"/>
      <c r="CG19" s="2284"/>
      <c r="CH19" s="2284"/>
      <c r="CI19" s="2284"/>
      <c r="CJ19" s="2284"/>
      <c r="CK19" s="2283">
        <v>8866546</v>
      </c>
      <c r="CL19" s="2284"/>
      <c r="CM19" s="2284"/>
      <c r="CN19" s="2284"/>
      <c r="CO19" s="2284"/>
      <c r="CP19" s="2284"/>
      <c r="CQ19" s="2284"/>
      <c r="CR19" s="2284"/>
      <c r="CS19" s="2284"/>
      <c r="CT19" s="2284"/>
      <c r="CU19" s="2284"/>
      <c r="CV19" s="2284"/>
      <c r="CW19" s="2284"/>
      <c r="CX19" s="2284"/>
      <c r="CY19" s="2284"/>
      <c r="CZ19" s="2284"/>
      <c r="DA19" s="2284"/>
    </row>
    <row r="20" spans="1:105" s="2243" customFormat="1" ht="15" customHeight="1" x14ac:dyDescent="0.2">
      <c r="A20" s="2270"/>
      <c r="B20" s="2285" t="s">
        <v>763</v>
      </c>
      <c r="C20" s="2285"/>
      <c r="D20" s="2285"/>
      <c r="E20" s="2285"/>
      <c r="F20" s="2285"/>
      <c r="G20" s="2285"/>
      <c r="H20" s="2285"/>
      <c r="I20" s="2285"/>
      <c r="J20" s="2285"/>
      <c r="K20" s="2285"/>
      <c r="L20" s="2285"/>
      <c r="M20" s="2285"/>
      <c r="N20" s="2285"/>
      <c r="O20" s="2285"/>
      <c r="P20" s="2285"/>
      <c r="Q20" s="2285"/>
      <c r="R20" s="2285"/>
      <c r="S20" s="2285"/>
      <c r="T20" s="2285"/>
      <c r="U20" s="2285"/>
      <c r="V20" s="2285"/>
      <c r="W20" s="2285"/>
      <c r="X20" s="2285"/>
      <c r="Y20" s="2285"/>
      <c r="Z20" s="2285"/>
      <c r="AA20" s="2285"/>
      <c r="AB20" s="2285"/>
      <c r="AC20" s="2285"/>
      <c r="AD20" s="2285"/>
      <c r="AE20" s="2285"/>
      <c r="AF20" s="2285"/>
      <c r="AG20" s="2285"/>
      <c r="AH20" s="2285"/>
      <c r="AI20" s="2285"/>
      <c r="AJ20" s="2285"/>
      <c r="AK20" s="2285"/>
      <c r="AL20" s="2285"/>
      <c r="AM20" s="2285"/>
      <c r="AN20" s="2285"/>
      <c r="AO20" s="2285"/>
      <c r="AP20" s="2285"/>
      <c r="AQ20" s="2285"/>
      <c r="AR20" s="2285"/>
      <c r="AS20" s="2285"/>
      <c r="AT20" s="2285"/>
      <c r="AU20" s="2285"/>
      <c r="AV20" s="2285"/>
      <c r="AW20" s="2285"/>
      <c r="AX20" s="2285"/>
      <c r="AY20" s="2285"/>
      <c r="AZ20" s="2285"/>
      <c r="BA20" s="2285"/>
      <c r="BB20" s="2285"/>
      <c r="BC20" s="2285"/>
      <c r="BD20" s="2285"/>
      <c r="BE20" s="2285"/>
      <c r="BF20" s="2285"/>
      <c r="BG20" s="2285"/>
      <c r="BH20" s="2285"/>
      <c r="BI20" s="2285"/>
      <c r="BJ20" s="2285"/>
      <c r="BK20" s="2285"/>
      <c r="BL20" s="2285"/>
      <c r="BM20" s="2286"/>
      <c r="BN20" s="2287"/>
      <c r="BO20" s="2287"/>
      <c r="BP20" s="2287"/>
      <c r="BQ20" s="2287"/>
      <c r="BR20" s="2287"/>
      <c r="BS20" s="2288"/>
      <c r="BT20" s="2283"/>
      <c r="BU20" s="2284"/>
      <c r="BV20" s="2284"/>
      <c r="BW20" s="2284"/>
      <c r="BX20" s="2284"/>
      <c r="BY20" s="2284"/>
      <c r="BZ20" s="2284"/>
      <c r="CA20" s="2284"/>
      <c r="CB20" s="2284"/>
      <c r="CC20" s="2284"/>
      <c r="CD20" s="2284"/>
      <c r="CE20" s="2284"/>
      <c r="CF20" s="2284"/>
      <c r="CG20" s="2284"/>
      <c r="CH20" s="2284"/>
      <c r="CI20" s="2284"/>
      <c r="CJ20" s="2284"/>
      <c r="CK20" s="2283"/>
      <c r="CL20" s="2284"/>
      <c r="CM20" s="2284"/>
      <c r="CN20" s="2284"/>
      <c r="CO20" s="2284"/>
      <c r="CP20" s="2284"/>
      <c r="CQ20" s="2284"/>
      <c r="CR20" s="2284"/>
      <c r="CS20" s="2284"/>
      <c r="CT20" s="2284"/>
      <c r="CU20" s="2284"/>
      <c r="CV20" s="2284"/>
      <c r="CW20" s="2284"/>
      <c r="CX20" s="2284"/>
      <c r="CY20" s="2284"/>
      <c r="CZ20" s="2284"/>
      <c r="DA20" s="2284"/>
    </row>
    <row r="21" spans="1:105" s="2243" customFormat="1" ht="30" customHeight="1" x14ac:dyDescent="0.2">
      <c r="A21" s="2270"/>
      <c r="B21" s="2289" t="s">
        <v>764</v>
      </c>
      <c r="C21" s="2289"/>
      <c r="D21" s="2289"/>
      <c r="E21" s="2289"/>
      <c r="F21" s="2289"/>
      <c r="G21" s="2289"/>
      <c r="H21" s="2289"/>
      <c r="I21" s="2289"/>
      <c r="J21" s="2289"/>
      <c r="K21" s="2289"/>
      <c r="L21" s="2289"/>
      <c r="M21" s="2289"/>
      <c r="N21" s="2289"/>
      <c r="O21" s="2289"/>
      <c r="P21" s="2289"/>
      <c r="Q21" s="2289"/>
      <c r="R21" s="2289"/>
      <c r="S21" s="2289"/>
      <c r="T21" s="2289"/>
      <c r="U21" s="2289"/>
      <c r="V21" s="2289"/>
      <c r="W21" s="2289"/>
      <c r="X21" s="2289"/>
      <c r="Y21" s="2289"/>
      <c r="Z21" s="2289"/>
      <c r="AA21" s="2289"/>
      <c r="AB21" s="2289"/>
      <c r="AC21" s="2289"/>
      <c r="AD21" s="2289"/>
      <c r="AE21" s="2289"/>
      <c r="AF21" s="2289"/>
      <c r="AG21" s="2289"/>
      <c r="AH21" s="2289"/>
      <c r="AI21" s="2289"/>
      <c r="AJ21" s="2289"/>
      <c r="AK21" s="2289"/>
      <c r="AL21" s="2289"/>
      <c r="AM21" s="2289"/>
      <c r="AN21" s="2289"/>
      <c r="AO21" s="2289"/>
      <c r="AP21" s="2289"/>
      <c r="AQ21" s="2289"/>
      <c r="AR21" s="2289"/>
      <c r="AS21" s="2289"/>
      <c r="AT21" s="2289"/>
      <c r="AU21" s="2289"/>
      <c r="AV21" s="2289"/>
      <c r="AW21" s="2289"/>
      <c r="AX21" s="2289"/>
      <c r="AY21" s="2289"/>
      <c r="AZ21" s="2289"/>
      <c r="BA21" s="2289"/>
      <c r="BB21" s="2289"/>
      <c r="BC21" s="2289"/>
      <c r="BD21" s="2289"/>
      <c r="BE21" s="2289"/>
      <c r="BF21" s="2289"/>
      <c r="BG21" s="2289"/>
      <c r="BH21" s="2289"/>
      <c r="BI21" s="2289"/>
      <c r="BJ21" s="2289"/>
      <c r="BK21" s="2289"/>
      <c r="BL21" s="2289"/>
      <c r="BM21" s="2290" t="s">
        <v>765</v>
      </c>
      <c r="BN21" s="2291"/>
      <c r="BO21" s="2291"/>
      <c r="BP21" s="2291"/>
      <c r="BQ21" s="2291"/>
      <c r="BR21" s="2291"/>
      <c r="BS21" s="2292"/>
      <c r="BT21" s="2283">
        <v>889</v>
      </c>
      <c r="BU21" s="2284"/>
      <c r="BV21" s="2284"/>
      <c r="BW21" s="2284"/>
      <c r="BX21" s="2284"/>
      <c r="BY21" s="2284"/>
      <c r="BZ21" s="2284"/>
      <c r="CA21" s="2284"/>
      <c r="CB21" s="2284"/>
      <c r="CC21" s="2284"/>
      <c r="CD21" s="2284"/>
      <c r="CE21" s="2284"/>
      <c r="CF21" s="2284"/>
      <c r="CG21" s="2284"/>
      <c r="CH21" s="2284"/>
      <c r="CI21" s="2284"/>
      <c r="CJ21" s="2284"/>
      <c r="CK21" s="2283">
        <v>107</v>
      </c>
      <c r="CL21" s="2284"/>
      <c r="CM21" s="2284"/>
      <c r="CN21" s="2284"/>
      <c r="CO21" s="2284"/>
      <c r="CP21" s="2284"/>
      <c r="CQ21" s="2284"/>
      <c r="CR21" s="2284"/>
      <c r="CS21" s="2284"/>
      <c r="CT21" s="2284"/>
      <c r="CU21" s="2284"/>
      <c r="CV21" s="2284"/>
      <c r="CW21" s="2284"/>
      <c r="CX21" s="2284"/>
      <c r="CY21" s="2284"/>
      <c r="CZ21" s="2284"/>
      <c r="DA21" s="2284"/>
    </row>
    <row r="22" spans="1:105" s="2243" customFormat="1" ht="12.95" customHeight="1" x14ac:dyDescent="0.2">
      <c r="A22" s="2293"/>
      <c r="B22" s="2294" t="s">
        <v>766</v>
      </c>
      <c r="C22" s="2294"/>
      <c r="D22" s="2294"/>
      <c r="E22" s="2294"/>
      <c r="F22" s="2294"/>
      <c r="G22" s="2294"/>
      <c r="H22" s="2294"/>
      <c r="I22" s="2294"/>
      <c r="J22" s="2294"/>
      <c r="K22" s="2294"/>
      <c r="L22" s="2294"/>
      <c r="M22" s="2294"/>
      <c r="N22" s="2294"/>
      <c r="O22" s="2294"/>
      <c r="P22" s="2294"/>
      <c r="Q22" s="2294"/>
      <c r="R22" s="2294"/>
      <c r="S22" s="2294"/>
      <c r="T22" s="2294"/>
      <c r="U22" s="2294"/>
      <c r="V22" s="2294"/>
      <c r="W22" s="2294"/>
      <c r="X22" s="2294"/>
      <c r="Y22" s="2294"/>
      <c r="Z22" s="2294"/>
      <c r="AA22" s="2294"/>
      <c r="AB22" s="2294"/>
      <c r="AC22" s="2294"/>
      <c r="AD22" s="2294"/>
      <c r="AE22" s="2294"/>
      <c r="AF22" s="2294"/>
      <c r="AG22" s="2294"/>
      <c r="AH22" s="2294"/>
      <c r="AI22" s="2294"/>
      <c r="AJ22" s="2294"/>
      <c r="AK22" s="2294"/>
      <c r="AL22" s="2294"/>
      <c r="AM22" s="2294"/>
      <c r="AN22" s="2294"/>
      <c r="AO22" s="2294"/>
      <c r="AP22" s="2294"/>
      <c r="AQ22" s="2294"/>
      <c r="AR22" s="2294"/>
      <c r="AS22" s="2294"/>
      <c r="AT22" s="2294"/>
      <c r="AU22" s="2294"/>
      <c r="AV22" s="2294"/>
      <c r="AW22" s="2294"/>
      <c r="AX22" s="2294"/>
      <c r="AY22" s="2294"/>
      <c r="AZ22" s="2294"/>
      <c r="BA22" s="2294"/>
      <c r="BB22" s="2294"/>
      <c r="BC22" s="2294"/>
      <c r="BD22" s="2294"/>
      <c r="BE22" s="2294"/>
      <c r="BF22" s="2294"/>
      <c r="BG22" s="2294"/>
      <c r="BH22" s="2294"/>
      <c r="BI22" s="2294"/>
      <c r="BJ22" s="2294"/>
      <c r="BK22" s="2294"/>
      <c r="BL22" s="2294"/>
      <c r="BM22" s="2290" t="s">
        <v>767</v>
      </c>
      <c r="BN22" s="2291"/>
      <c r="BO22" s="2291"/>
      <c r="BP22" s="2291"/>
      <c r="BQ22" s="2291"/>
      <c r="BR22" s="2291"/>
      <c r="BS22" s="2292"/>
      <c r="BT22" s="2283">
        <v>0</v>
      </c>
      <c r="BU22" s="2284"/>
      <c r="BV22" s="2284"/>
      <c r="BW22" s="2284"/>
      <c r="BX22" s="2284"/>
      <c r="BY22" s="2284"/>
      <c r="BZ22" s="2284"/>
      <c r="CA22" s="2284"/>
      <c r="CB22" s="2284"/>
      <c r="CC22" s="2284"/>
      <c r="CD22" s="2284"/>
      <c r="CE22" s="2284"/>
      <c r="CF22" s="2284"/>
      <c r="CG22" s="2284"/>
      <c r="CH22" s="2284"/>
      <c r="CI22" s="2284"/>
      <c r="CJ22" s="2284"/>
      <c r="CK22" s="2283">
        <v>0</v>
      </c>
      <c r="CL22" s="2284"/>
      <c r="CM22" s="2284"/>
      <c r="CN22" s="2284"/>
      <c r="CO22" s="2284"/>
      <c r="CP22" s="2284"/>
      <c r="CQ22" s="2284"/>
      <c r="CR22" s="2284"/>
      <c r="CS22" s="2284"/>
      <c r="CT22" s="2284"/>
      <c r="CU22" s="2284"/>
      <c r="CV22" s="2284"/>
      <c r="CW22" s="2284"/>
      <c r="CX22" s="2284"/>
      <c r="CY22" s="2284"/>
      <c r="CZ22" s="2284"/>
      <c r="DA22" s="2284"/>
    </row>
    <row r="23" spans="1:105" s="2243" customFormat="1" ht="12.95" customHeight="1" x14ac:dyDescent="0.2">
      <c r="A23" s="2293"/>
      <c r="B23" s="2294" t="s">
        <v>768</v>
      </c>
      <c r="C23" s="2294"/>
      <c r="D23" s="2294"/>
      <c r="E23" s="2294"/>
      <c r="F23" s="2294"/>
      <c r="G23" s="2294"/>
      <c r="H23" s="2294"/>
      <c r="I23" s="2294"/>
      <c r="J23" s="2294"/>
      <c r="K23" s="2294"/>
      <c r="L23" s="2294"/>
      <c r="M23" s="2294"/>
      <c r="N23" s="2294"/>
      <c r="O23" s="2294"/>
      <c r="P23" s="2294"/>
      <c r="Q23" s="2294"/>
      <c r="R23" s="2294"/>
      <c r="S23" s="2294"/>
      <c r="T23" s="2294"/>
      <c r="U23" s="2294"/>
      <c r="V23" s="2294"/>
      <c r="W23" s="2294"/>
      <c r="X23" s="2294"/>
      <c r="Y23" s="2294"/>
      <c r="Z23" s="2294"/>
      <c r="AA23" s="2294"/>
      <c r="AB23" s="2294"/>
      <c r="AC23" s="2294"/>
      <c r="AD23" s="2294"/>
      <c r="AE23" s="2294"/>
      <c r="AF23" s="2294"/>
      <c r="AG23" s="2294"/>
      <c r="AH23" s="2294"/>
      <c r="AI23" s="2294"/>
      <c r="AJ23" s="2294"/>
      <c r="AK23" s="2294"/>
      <c r="AL23" s="2294"/>
      <c r="AM23" s="2294"/>
      <c r="AN23" s="2294"/>
      <c r="AO23" s="2294"/>
      <c r="AP23" s="2294"/>
      <c r="AQ23" s="2294"/>
      <c r="AR23" s="2294"/>
      <c r="AS23" s="2294"/>
      <c r="AT23" s="2294"/>
      <c r="AU23" s="2294"/>
      <c r="AV23" s="2294"/>
      <c r="AW23" s="2294"/>
      <c r="AX23" s="2294"/>
      <c r="AY23" s="2294"/>
      <c r="AZ23" s="2294"/>
      <c r="BA23" s="2294"/>
      <c r="BB23" s="2294"/>
      <c r="BC23" s="2294"/>
      <c r="BD23" s="2294"/>
      <c r="BE23" s="2294"/>
      <c r="BF23" s="2294"/>
      <c r="BG23" s="2294"/>
      <c r="BH23" s="2294"/>
      <c r="BI23" s="2294"/>
      <c r="BJ23" s="2294"/>
      <c r="BK23" s="2294"/>
      <c r="BL23" s="2294"/>
      <c r="BM23" s="2290" t="s">
        <v>769</v>
      </c>
      <c r="BN23" s="2291"/>
      <c r="BO23" s="2291"/>
      <c r="BP23" s="2291"/>
      <c r="BQ23" s="2291"/>
      <c r="BR23" s="2291"/>
      <c r="BS23" s="2292"/>
      <c r="BT23" s="2283">
        <v>1812169</v>
      </c>
      <c r="BU23" s="2284"/>
      <c r="BV23" s="2284"/>
      <c r="BW23" s="2284"/>
      <c r="BX23" s="2284"/>
      <c r="BY23" s="2284"/>
      <c r="BZ23" s="2284"/>
      <c r="CA23" s="2284"/>
      <c r="CB23" s="2284"/>
      <c r="CC23" s="2284"/>
      <c r="CD23" s="2284"/>
      <c r="CE23" s="2284"/>
      <c r="CF23" s="2284"/>
      <c r="CG23" s="2284"/>
      <c r="CH23" s="2284"/>
      <c r="CI23" s="2284"/>
      <c r="CJ23" s="2284"/>
      <c r="CK23" s="2283">
        <f>2779455-253190</f>
        <v>2526265</v>
      </c>
      <c r="CL23" s="2284"/>
      <c r="CM23" s="2284"/>
      <c r="CN23" s="2284"/>
      <c r="CO23" s="2284"/>
      <c r="CP23" s="2284"/>
      <c r="CQ23" s="2284"/>
      <c r="CR23" s="2284"/>
      <c r="CS23" s="2284"/>
      <c r="CT23" s="2284"/>
      <c r="CU23" s="2284"/>
      <c r="CV23" s="2284"/>
      <c r="CW23" s="2284"/>
      <c r="CX23" s="2284"/>
      <c r="CY23" s="2284"/>
      <c r="CZ23" s="2284"/>
      <c r="DA23" s="2284"/>
    </row>
    <row r="24" spans="1:105" s="2243" customFormat="1" ht="12.95" customHeight="1" x14ac:dyDescent="0.2">
      <c r="A24" s="2293"/>
      <c r="B24" s="2294" t="s">
        <v>770</v>
      </c>
      <c r="C24" s="2294"/>
      <c r="D24" s="2294"/>
      <c r="E24" s="2294"/>
      <c r="F24" s="2294"/>
      <c r="G24" s="2294"/>
      <c r="H24" s="2294"/>
      <c r="I24" s="2294"/>
      <c r="J24" s="2294"/>
      <c r="K24" s="2294"/>
      <c r="L24" s="2294"/>
      <c r="M24" s="2294"/>
      <c r="N24" s="2294"/>
      <c r="O24" s="2294"/>
      <c r="P24" s="2294"/>
      <c r="Q24" s="2294"/>
      <c r="R24" s="2294"/>
      <c r="S24" s="2294"/>
      <c r="T24" s="2294"/>
      <c r="U24" s="2294"/>
      <c r="V24" s="2294"/>
      <c r="W24" s="2294"/>
      <c r="X24" s="2294"/>
      <c r="Y24" s="2294"/>
      <c r="Z24" s="2294"/>
      <c r="AA24" s="2294"/>
      <c r="AB24" s="2294"/>
      <c r="AC24" s="2294"/>
      <c r="AD24" s="2294"/>
      <c r="AE24" s="2294"/>
      <c r="AF24" s="2294"/>
      <c r="AG24" s="2294"/>
      <c r="AH24" s="2294"/>
      <c r="AI24" s="2294"/>
      <c r="AJ24" s="2294"/>
      <c r="AK24" s="2294"/>
      <c r="AL24" s="2294"/>
      <c r="AM24" s="2294"/>
      <c r="AN24" s="2294"/>
      <c r="AO24" s="2294"/>
      <c r="AP24" s="2294"/>
      <c r="AQ24" s="2294"/>
      <c r="AR24" s="2294"/>
      <c r="AS24" s="2294"/>
      <c r="AT24" s="2294"/>
      <c r="AU24" s="2294"/>
      <c r="AV24" s="2294"/>
      <c r="AW24" s="2294"/>
      <c r="AX24" s="2294"/>
      <c r="AY24" s="2294"/>
      <c r="AZ24" s="2294"/>
      <c r="BA24" s="2294"/>
      <c r="BB24" s="2294"/>
      <c r="BC24" s="2294"/>
      <c r="BD24" s="2294"/>
      <c r="BE24" s="2294"/>
      <c r="BF24" s="2294"/>
      <c r="BG24" s="2294"/>
      <c r="BH24" s="2294"/>
      <c r="BI24" s="2294"/>
      <c r="BJ24" s="2294"/>
      <c r="BK24" s="2294"/>
      <c r="BL24" s="2294"/>
      <c r="BM24" s="2290" t="s">
        <v>771</v>
      </c>
      <c r="BN24" s="2291"/>
      <c r="BO24" s="2291"/>
      <c r="BP24" s="2291"/>
      <c r="BQ24" s="2291"/>
      <c r="BR24" s="2291"/>
      <c r="BS24" s="2292"/>
      <c r="BT24" s="2283">
        <v>195823</v>
      </c>
      <c r="BU24" s="2284"/>
      <c r="BV24" s="2284"/>
      <c r="BW24" s="2284"/>
      <c r="BX24" s="2284"/>
      <c r="BY24" s="2284"/>
      <c r="BZ24" s="2284"/>
      <c r="CA24" s="2284"/>
      <c r="CB24" s="2284"/>
      <c r="CC24" s="2284"/>
      <c r="CD24" s="2284"/>
      <c r="CE24" s="2284"/>
      <c r="CF24" s="2284"/>
      <c r="CG24" s="2284"/>
      <c r="CH24" s="2284"/>
      <c r="CI24" s="2284"/>
      <c r="CJ24" s="2284"/>
      <c r="CK24" s="2283">
        <f>447675+4290</f>
        <v>451965</v>
      </c>
      <c r="CL24" s="2284"/>
      <c r="CM24" s="2284"/>
      <c r="CN24" s="2284"/>
      <c r="CO24" s="2284"/>
      <c r="CP24" s="2284"/>
      <c r="CQ24" s="2284"/>
      <c r="CR24" s="2284"/>
      <c r="CS24" s="2284"/>
      <c r="CT24" s="2284"/>
      <c r="CU24" s="2284"/>
      <c r="CV24" s="2284"/>
      <c r="CW24" s="2284"/>
      <c r="CX24" s="2284"/>
      <c r="CY24" s="2284"/>
      <c r="CZ24" s="2284"/>
      <c r="DA24" s="2284"/>
    </row>
    <row r="25" spans="1:105" s="2243" customFormat="1" ht="12.95" customHeight="1" x14ac:dyDescent="0.2">
      <c r="A25" s="2293"/>
      <c r="B25" s="2294" t="s">
        <v>772</v>
      </c>
      <c r="C25" s="2294"/>
      <c r="D25" s="2294"/>
      <c r="E25" s="2294"/>
      <c r="F25" s="2294"/>
      <c r="G25" s="2294"/>
      <c r="H25" s="2294"/>
      <c r="I25" s="2294"/>
      <c r="J25" s="2294"/>
      <c r="K25" s="2294"/>
      <c r="L25" s="2294"/>
      <c r="M25" s="2294"/>
      <c r="N25" s="2294"/>
      <c r="O25" s="2294"/>
      <c r="P25" s="2294"/>
      <c r="Q25" s="2294"/>
      <c r="R25" s="2294"/>
      <c r="S25" s="2294"/>
      <c r="T25" s="2294"/>
      <c r="U25" s="2294"/>
      <c r="V25" s="2294"/>
      <c r="W25" s="2294"/>
      <c r="X25" s="2294"/>
      <c r="Y25" s="2294"/>
      <c r="Z25" s="2294"/>
      <c r="AA25" s="2294"/>
      <c r="AB25" s="2294"/>
      <c r="AC25" s="2294"/>
      <c r="AD25" s="2294"/>
      <c r="AE25" s="2294"/>
      <c r="AF25" s="2294"/>
      <c r="AG25" s="2294"/>
      <c r="AH25" s="2294"/>
      <c r="AI25" s="2294"/>
      <c r="AJ25" s="2294"/>
      <c r="AK25" s="2294"/>
      <c r="AL25" s="2294"/>
      <c r="AM25" s="2294"/>
      <c r="AN25" s="2294"/>
      <c r="AO25" s="2294"/>
      <c r="AP25" s="2294"/>
      <c r="AQ25" s="2294"/>
      <c r="AR25" s="2294"/>
      <c r="AS25" s="2294"/>
      <c r="AT25" s="2294"/>
      <c r="AU25" s="2294"/>
      <c r="AV25" s="2294"/>
      <c r="AW25" s="2294"/>
      <c r="AX25" s="2294"/>
      <c r="AY25" s="2294"/>
      <c r="AZ25" s="2294"/>
      <c r="BA25" s="2294"/>
      <c r="BB25" s="2294"/>
      <c r="BC25" s="2294"/>
      <c r="BD25" s="2294"/>
      <c r="BE25" s="2294"/>
      <c r="BF25" s="2294"/>
      <c r="BG25" s="2294"/>
      <c r="BH25" s="2294"/>
      <c r="BI25" s="2294"/>
      <c r="BJ25" s="2294"/>
      <c r="BK25" s="2294"/>
      <c r="BL25" s="2294"/>
      <c r="BM25" s="2290" t="s">
        <v>773</v>
      </c>
      <c r="BN25" s="2291"/>
      <c r="BO25" s="2291"/>
      <c r="BP25" s="2291"/>
      <c r="BQ25" s="2291"/>
      <c r="BR25" s="2291"/>
      <c r="BS25" s="2292"/>
      <c r="BT25" s="2283">
        <v>26856</v>
      </c>
      <c r="BU25" s="2284"/>
      <c r="BV25" s="2284"/>
      <c r="BW25" s="2284"/>
      <c r="BX25" s="2284"/>
      <c r="BY25" s="2284"/>
      <c r="BZ25" s="2284"/>
      <c r="CA25" s="2284"/>
      <c r="CB25" s="2284"/>
      <c r="CC25" s="2284"/>
      <c r="CD25" s="2284"/>
      <c r="CE25" s="2284"/>
      <c r="CF25" s="2284"/>
      <c r="CG25" s="2284"/>
      <c r="CH25" s="2284"/>
      <c r="CI25" s="2284"/>
      <c r="CJ25" s="2284"/>
      <c r="CK25" s="2283">
        <f>25428-2848</f>
        <v>22580</v>
      </c>
      <c r="CL25" s="2284"/>
      <c r="CM25" s="2284"/>
      <c r="CN25" s="2284"/>
      <c r="CO25" s="2284"/>
      <c r="CP25" s="2284"/>
      <c r="CQ25" s="2284"/>
      <c r="CR25" s="2284"/>
      <c r="CS25" s="2284"/>
      <c r="CT25" s="2284"/>
      <c r="CU25" s="2284"/>
      <c r="CV25" s="2284"/>
      <c r="CW25" s="2284"/>
      <c r="CX25" s="2284"/>
      <c r="CY25" s="2284"/>
      <c r="CZ25" s="2284"/>
      <c r="DA25" s="2284"/>
    </row>
    <row r="26" spans="1:105" s="2243" customFormat="1" ht="18" customHeight="1" x14ac:dyDescent="0.2">
      <c r="A26" s="2293"/>
      <c r="B26" s="2295" t="s">
        <v>774</v>
      </c>
      <c r="C26" s="2295"/>
      <c r="D26" s="2295"/>
      <c r="E26" s="2295"/>
      <c r="F26" s="2295"/>
      <c r="G26" s="2295"/>
      <c r="H26" s="2295"/>
      <c r="I26" s="2295"/>
      <c r="J26" s="2295"/>
      <c r="K26" s="2295"/>
      <c r="L26" s="2295"/>
      <c r="M26" s="2295"/>
      <c r="N26" s="2295"/>
      <c r="O26" s="2295"/>
      <c r="P26" s="2295"/>
      <c r="Q26" s="2295"/>
      <c r="R26" s="2295"/>
      <c r="S26" s="2295"/>
      <c r="T26" s="2295"/>
      <c r="U26" s="2295"/>
      <c r="V26" s="2295"/>
      <c r="W26" s="2295"/>
      <c r="X26" s="2295"/>
      <c r="Y26" s="2295"/>
      <c r="Z26" s="2295"/>
      <c r="AA26" s="2295"/>
      <c r="AB26" s="2295"/>
      <c r="AC26" s="2295"/>
      <c r="AD26" s="2295"/>
      <c r="AE26" s="2295"/>
      <c r="AF26" s="2295"/>
      <c r="AG26" s="2295"/>
      <c r="AH26" s="2295"/>
      <c r="AI26" s="2295"/>
      <c r="AJ26" s="2295"/>
      <c r="AK26" s="2295"/>
      <c r="AL26" s="2295"/>
      <c r="AM26" s="2295"/>
      <c r="AN26" s="2295"/>
      <c r="AO26" s="2295"/>
      <c r="AP26" s="2295"/>
      <c r="AQ26" s="2295"/>
      <c r="AR26" s="2295"/>
      <c r="AS26" s="2295"/>
      <c r="AT26" s="2295"/>
      <c r="AU26" s="2295"/>
      <c r="AV26" s="2295"/>
      <c r="AW26" s="2295"/>
      <c r="AX26" s="2295"/>
      <c r="AY26" s="2295"/>
      <c r="AZ26" s="2295"/>
      <c r="BA26" s="2295"/>
      <c r="BB26" s="2295"/>
      <c r="BC26" s="2295"/>
      <c r="BD26" s="2295"/>
      <c r="BE26" s="2295"/>
      <c r="BF26" s="2295"/>
      <c r="BG26" s="2295"/>
      <c r="BH26" s="2295"/>
      <c r="BI26" s="2295"/>
      <c r="BJ26" s="2295"/>
      <c r="BK26" s="2295"/>
      <c r="BL26" s="2295"/>
      <c r="BM26" s="2296" t="s">
        <v>775</v>
      </c>
      <c r="BN26" s="2297"/>
      <c r="BO26" s="2297"/>
      <c r="BP26" s="2297"/>
      <c r="BQ26" s="2297"/>
      <c r="BR26" s="2297"/>
      <c r="BS26" s="2298"/>
      <c r="BT26" s="2299" t="s">
        <v>373</v>
      </c>
      <c r="BU26" s="2300"/>
      <c r="BV26" s="2301">
        <f>BV27+BV29+BV30+BV31+BV32+BV33+BV34</f>
        <v>11039732</v>
      </c>
      <c r="BW26" s="2301"/>
      <c r="BX26" s="2301"/>
      <c r="BY26" s="2301"/>
      <c r="BZ26" s="2301"/>
      <c r="CA26" s="2301"/>
      <c r="CB26" s="2301"/>
      <c r="CC26" s="2301"/>
      <c r="CD26" s="2301"/>
      <c r="CE26" s="2301"/>
      <c r="CF26" s="2301"/>
      <c r="CG26" s="2301"/>
      <c r="CH26" s="2301"/>
      <c r="CI26" s="2302" t="s">
        <v>374</v>
      </c>
      <c r="CJ26" s="2303"/>
      <c r="CK26" s="2304" t="s">
        <v>373</v>
      </c>
      <c r="CL26" s="2300"/>
      <c r="CM26" s="2301">
        <f>CM27+CM29+CM30+CM31+CM32+CM33+CM34</f>
        <v>11613470</v>
      </c>
      <c r="CN26" s="2301"/>
      <c r="CO26" s="2301"/>
      <c r="CP26" s="2301"/>
      <c r="CQ26" s="2301"/>
      <c r="CR26" s="2301"/>
      <c r="CS26" s="2301"/>
      <c r="CT26" s="2301"/>
      <c r="CU26" s="2301"/>
      <c r="CV26" s="2301"/>
      <c r="CW26" s="2301"/>
      <c r="CX26" s="2301"/>
      <c r="CY26" s="2301"/>
      <c r="CZ26" s="2302" t="s">
        <v>374</v>
      </c>
      <c r="DA26" s="2305"/>
    </row>
    <row r="27" spans="1:105" s="2243" customFormat="1" ht="15" customHeight="1" x14ac:dyDescent="0.2">
      <c r="A27" s="2278"/>
      <c r="B27" s="2279" t="s">
        <v>13</v>
      </c>
      <c r="C27" s="2279"/>
      <c r="D27" s="2279"/>
      <c r="E27" s="2279"/>
      <c r="F27" s="2279"/>
      <c r="G27" s="2279"/>
      <c r="H27" s="2279"/>
      <c r="I27" s="2279"/>
      <c r="J27" s="2279"/>
      <c r="K27" s="2279"/>
      <c r="L27" s="2279"/>
      <c r="M27" s="2279"/>
      <c r="N27" s="2279"/>
      <c r="O27" s="2279"/>
      <c r="P27" s="2279"/>
      <c r="Q27" s="2279"/>
      <c r="R27" s="2279"/>
      <c r="S27" s="2279"/>
      <c r="T27" s="2279"/>
      <c r="U27" s="2279"/>
      <c r="V27" s="2279"/>
      <c r="W27" s="2279"/>
      <c r="X27" s="2279"/>
      <c r="Y27" s="2279"/>
      <c r="Z27" s="2279"/>
      <c r="AA27" s="2279"/>
      <c r="AB27" s="2279"/>
      <c r="AC27" s="2279"/>
      <c r="AD27" s="2279"/>
      <c r="AE27" s="2279"/>
      <c r="AF27" s="2279"/>
      <c r="AG27" s="2279"/>
      <c r="AH27" s="2279"/>
      <c r="AI27" s="2279"/>
      <c r="AJ27" s="2279"/>
      <c r="AK27" s="2279"/>
      <c r="AL27" s="2279"/>
      <c r="AM27" s="2279"/>
      <c r="AN27" s="2279"/>
      <c r="AO27" s="2279"/>
      <c r="AP27" s="2279"/>
      <c r="AQ27" s="2279"/>
      <c r="AR27" s="2279"/>
      <c r="AS27" s="2279"/>
      <c r="AT27" s="2279"/>
      <c r="AU27" s="2279"/>
      <c r="AV27" s="2279"/>
      <c r="AW27" s="2279"/>
      <c r="AX27" s="2279"/>
      <c r="AY27" s="2279"/>
      <c r="AZ27" s="2279"/>
      <c r="BA27" s="2279"/>
      <c r="BB27" s="2279"/>
      <c r="BC27" s="2279"/>
      <c r="BD27" s="2279"/>
      <c r="BE27" s="2279"/>
      <c r="BF27" s="2279"/>
      <c r="BG27" s="2279"/>
      <c r="BH27" s="2279"/>
      <c r="BI27" s="2279"/>
      <c r="BJ27" s="2279"/>
      <c r="BK27" s="2279"/>
      <c r="BL27" s="2279"/>
      <c r="BM27" s="2280" t="s">
        <v>776</v>
      </c>
      <c r="BN27" s="2281"/>
      <c r="BO27" s="2281"/>
      <c r="BP27" s="2281"/>
      <c r="BQ27" s="2281"/>
      <c r="BR27" s="2281"/>
      <c r="BS27" s="2282"/>
      <c r="BT27" s="2306" t="s">
        <v>373</v>
      </c>
      <c r="BU27" s="2307"/>
      <c r="BV27" s="2308">
        <f>8026876+107316-424503-5255</f>
        <v>7704434</v>
      </c>
      <c r="BW27" s="2308"/>
      <c r="BX27" s="2308"/>
      <c r="BY27" s="2308"/>
      <c r="BZ27" s="2308"/>
      <c r="CA27" s="2308"/>
      <c r="CB27" s="2308"/>
      <c r="CC27" s="2308"/>
      <c r="CD27" s="2308"/>
      <c r="CE27" s="2308"/>
      <c r="CF27" s="2308"/>
      <c r="CG27" s="2308"/>
      <c r="CH27" s="2308"/>
      <c r="CI27" s="2309" t="s">
        <v>374</v>
      </c>
      <c r="CJ27" s="2310"/>
      <c r="CK27" s="2311" t="s">
        <v>373</v>
      </c>
      <c r="CL27" s="2312"/>
      <c r="CM27" s="2308">
        <f>8127752+9+39276</f>
        <v>8167037</v>
      </c>
      <c r="CN27" s="2308"/>
      <c r="CO27" s="2308"/>
      <c r="CP27" s="2308"/>
      <c r="CQ27" s="2308"/>
      <c r="CR27" s="2308"/>
      <c r="CS27" s="2308"/>
      <c r="CT27" s="2308"/>
      <c r="CU27" s="2308"/>
      <c r="CV27" s="2308"/>
      <c r="CW27" s="2308"/>
      <c r="CX27" s="2308"/>
      <c r="CY27" s="2308"/>
      <c r="CZ27" s="2313" t="s">
        <v>374</v>
      </c>
      <c r="DA27" s="2314"/>
    </row>
    <row r="28" spans="1:105" s="2243" customFormat="1" ht="27" customHeight="1" x14ac:dyDescent="0.2">
      <c r="A28" s="2270"/>
      <c r="B28" s="2315" t="s">
        <v>777</v>
      </c>
      <c r="C28" s="2315"/>
      <c r="D28" s="2315"/>
      <c r="E28" s="2315"/>
      <c r="F28" s="2315"/>
      <c r="G28" s="2315"/>
      <c r="H28" s="2315"/>
      <c r="I28" s="2315"/>
      <c r="J28" s="2315"/>
      <c r="K28" s="2315"/>
      <c r="L28" s="2315"/>
      <c r="M28" s="2315"/>
      <c r="N28" s="2315"/>
      <c r="O28" s="2315"/>
      <c r="P28" s="2315"/>
      <c r="Q28" s="2315"/>
      <c r="R28" s="2315"/>
      <c r="S28" s="2315"/>
      <c r="T28" s="2315"/>
      <c r="U28" s="2315"/>
      <c r="V28" s="2315"/>
      <c r="W28" s="2315"/>
      <c r="X28" s="2315"/>
      <c r="Y28" s="2315"/>
      <c r="Z28" s="2315"/>
      <c r="AA28" s="2315"/>
      <c r="AB28" s="2315"/>
      <c r="AC28" s="2315"/>
      <c r="AD28" s="2315"/>
      <c r="AE28" s="2315"/>
      <c r="AF28" s="2315"/>
      <c r="AG28" s="2315"/>
      <c r="AH28" s="2315"/>
      <c r="AI28" s="2315"/>
      <c r="AJ28" s="2315"/>
      <c r="AK28" s="2315"/>
      <c r="AL28" s="2315"/>
      <c r="AM28" s="2315"/>
      <c r="AN28" s="2315"/>
      <c r="AO28" s="2315"/>
      <c r="AP28" s="2315"/>
      <c r="AQ28" s="2315"/>
      <c r="AR28" s="2315"/>
      <c r="AS28" s="2315"/>
      <c r="AT28" s="2315"/>
      <c r="AU28" s="2315"/>
      <c r="AV28" s="2315"/>
      <c r="AW28" s="2315"/>
      <c r="AX28" s="2315"/>
      <c r="AY28" s="2315"/>
      <c r="AZ28" s="2315"/>
      <c r="BA28" s="2315"/>
      <c r="BB28" s="2315"/>
      <c r="BC28" s="2315"/>
      <c r="BD28" s="2315"/>
      <c r="BE28" s="2315"/>
      <c r="BF28" s="2315"/>
      <c r="BG28" s="2315"/>
      <c r="BH28" s="2315"/>
      <c r="BI28" s="2315"/>
      <c r="BJ28" s="2315"/>
      <c r="BK28" s="2315"/>
      <c r="BL28" s="2316"/>
      <c r="BM28" s="2286"/>
      <c r="BN28" s="2287"/>
      <c r="BO28" s="2287"/>
      <c r="BP28" s="2287"/>
      <c r="BQ28" s="2287"/>
      <c r="BR28" s="2287"/>
      <c r="BS28" s="2288"/>
      <c r="BT28" s="2317"/>
      <c r="BU28" s="2318"/>
      <c r="BV28" s="2319"/>
      <c r="BW28" s="2319"/>
      <c r="BX28" s="2319"/>
      <c r="BY28" s="2319"/>
      <c r="BZ28" s="2319"/>
      <c r="CA28" s="2319"/>
      <c r="CB28" s="2319"/>
      <c r="CC28" s="2319"/>
      <c r="CD28" s="2319"/>
      <c r="CE28" s="2319"/>
      <c r="CF28" s="2319"/>
      <c r="CG28" s="2319"/>
      <c r="CH28" s="2319"/>
      <c r="CI28" s="2320"/>
      <c r="CJ28" s="2321"/>
      <c r="CK28" s="2322"/>
      <c r="CL28" s="2323"/>
      <c r="CM28" s="2319"/>
      <c r="CN28" s="2319"/>
      <c r="CO28" s="2319"/>
      <c r="CP28" s="2319"/>
      <c r="CQ28" s="2319"/>
      <c r="CR28" s="2319"/>
      <c r="CS28" s="2319"/>
      <c r="CT28" s="2319"/>
      <c r="CU28" s="2319"/>
      <c r="CV28" s="2319"/>
      <c r="CW28" s="2319"/>
      <c r="CX28" s="2319"/>
      <c r="CY28" s="2319"/>
      <c r="CZ28" s="2324"/>
      <c r="DA28" s="2325"/>
    </row>
    <row r="29" spans="1:105" s="2243" customFormat="1" ht="12.95" customHeight="1" x14ac:dyDescent="0.2">
      <c r="A29" s="2293"/>
      <c r="B29" s="2294" t="s">
        <v>778</v>
      </c>
      <c r="C29" s="2294"/>
      <c r="D29" s="2294"/>
      <c r="E29" s="2294"/>
      <c r="F29" s="2294"/>
      <c r="G29" s="2294"/>
      <c r="H29" s="2294"/>
      <c r="I29" s="2294"/>
      <c r="J29" s="2294"/>
      <c r="K29" s="2294"/>
      <c r="L29" s="2294"/>
      <c r="M29" s="2294"/>
      <c r="N29" s="2294"/>
      <c r="O29" s="2294"/>
      <c r="P29" s="2294"/>
      <c r="Q29" s="2294"/>
      <c r="R29" s="2294"/>
      <c r="S29" s="2294"/>
      <c r="T29" s="2294"/>
      <c r="U29" s="2294"/>
      <c r="V29" s="2294"/>
      <c r="W29" s="2294"/>
      <c r="X29" s="2294"/>
      <c r="Y29" s="2294"/>
      <c r="Z29" s="2294"/>
      <c r="AA29" s="2294"/>
      <c r="AB29" s="2294"/>
      <c r="AC29" s="2294"/>
      <c r="AD29" s="2294"/>
      <c r="AE29" s="2294"/>
      <c r="AF29" s="2294"/>
      <c r="AG29" s="2294"/>
      <c r="AH29" s="2294"/>
      <c r="AI29" s="2294"/>
      <c r="AJ29" s="2294"/>
      <c r="AK29" s="2294"/>
      <c r="AL29" s="2294"/>
      <c r="AM29" s="2294"/>
      <c r="AN29" s="2294"/>
      <c r="AO29" s="2294"/>
      <c r="AP29" s="2294"/>
      <c r="AQ29" s="2294"/>
      <c r="AR29" s="2294"/>
      <c r="AS29" s="2294"/>
      <c r="AT29" s="2294"/>
      <c r="AU29" s="2294"/>
      <c r="AV29" s="2294"/>
      <c r="AW29" s="2294"/>
      <c r="AX29" s="2294"/>
      <c r="AY29" s="2294"/>
      <c r="AZ29" s="2294"/>
      <c r="BA29" s="2294"/>
      <c r="BB29" s="2294"/>
      <c r="BC29" s="2294"/>
      <c r="BD29" s="2294"/>
      <c r="BE29" s="2294"/>
      <c r="BF29" s="2294"/>
      <c r="BG29" s="2294"/>
      <c r="BH29" s="2294"/>
      <c r="BI29" s="2294"/>
      <c r="BJ29" s="2294"/>
      <c r="BK29" s="2294"/>
      <c r="BL29" s="2294"/>
      <c r="BM29" s="2290" t="s">
        <v>779</v>
      </c>
      <c r="BN29" s="2291"/>
      <c r="BO29" s="2291"/>
      <c r="BP29" s="2291"/>
      <c r="BQ29" s="2291"/>
      <c r="BR29" s="2291"/>
      <c r="BS29" s="2292"/>
      <c r="BT29" s="2317" t="s">
        <v>373</v>
      </c>
      <c r="BU29" s="2318"/>
      <c r="BV29" s="2319">
        <v>2197023</v>
      </c>
      <c r="BW29" s="2319"/>
      <c r="BX29" s="2319"/>
      <c r="BY29" s="2319"/>
      <c r="BZ29" s="2319"/>
      <c r="CA29" s="2319"/>
      <c r="CB29" s="2319"/>
      <c r="CC29" s="2319"/>
      <c r="CD29" s="2319"/>
      <c r="CE29" s="2319"/>
      <c r="CF29" s="2319"/>
      <c r="CG29" s="2319"/>
      <c r="CH29" s="2319"/>
      <c r="CI29" s="2320" t="s">
        <v>374</v>
      </c>
      <c r="CJ29" s="2321"/>
      <c r="CK29" s="2322" t="s">
        <v>373</v>
      </c>
      <c r="CL29" s="2323"/>
      <c r="CM29" s="2319">
        <v>2298108</v>
      </c>
      <c r="CN29" s="2319"/>
      <c r="CO29" s="2319"/>
      <c r="CP29" s="2319"/>
      <c r="CQ29" s="2319"/>
      <c r="CR29" s="2319"/>
      <c r="CS29" s="2319"/>
      <c r="CT29" s="2319"/>
      <c r="CU29" s="2319"/>
      <c r="CV29" s="2319"/>
      <c r="CW29" s="2319"/>
      <c r="CX29" s="2319"/>
      <c r="CY29" s="2319"/>
      <c r="CZ29" s="2324" t="s">
        <v>374</v>
      </c>
      <c r="DA29" s="2325"/>
    </row>
    <row r="30" spans="1:105" s="2243" customFormat="1" ht="12.95" customHeight="1" x14ac:dyDescent="0.2">
      <c r="A30" s="2293"/>
      <c r="B30" s="2294" t="s">
        <v>780</v>
      </c>
      <c r="C30" s="2294"/>
      <c r="D30" s="2294"/>
      <c r="E30" s="2294"/>
      <c r="F30" s="2294"/>
      <c r="G30" s="2294"/>
      <c r="H30" s="2294"/>
      <c r="I30" s="2294"/>
      <c r="J30" s="2294"/>
      <c r="K30" s="2294"/>
      <c r="L30" s="2294"/>
      <c r="M30" s="2294"/>
      <c r="N30" s="2294"/>
      <c r="O30" s="2294"/>
      <c r="P30" s="2294"/>
      <c r="Q30" s="2294"/>
      <c r="R30" s="2294"/>
      <c r="S30" s="2294"/>
      <c r="T30" s="2294"/>
      <c r="U30" s="2294"/>
      <c r="V30" s="2294"/>
      <c r="W30" s="2294"/>
      <c r="X30" s="2294"/>
      <c r="Y30" s="2294"/>
      <c r="Z30" s="2294"/>
      <c r="AA30" s="2294"/>
      <c r="AB30" s="2294"/>
      <c r="AC30" s="2294"/>
      <c r="AD30" s="2294"/>
      <c r="AE30" s="2294"/>
      <c r="AF30" s="2294"/>
      <c r="AG30" s="2294"/>
      <c r="AH30" s="2294"/>
      <c r="AI30" s="2294"/>
      <c r="AJ30" s="2294"/>
      <c r="AK30" s="2294"/>
      <c r="AL30" s="2294"/>
      <c r="AM30" s="2294"/>
      <c r="AN30" s="2294"/>
      <c r="AO30" s="2294"/>
      <c r="AP30" s="2294"/>
      <c r="AQ30" s="2294"/>
      <c r="AR30" s="2294"/>
      <c r="AS30" s="2294"/>
      <c r="AT30" s="2294"/>
      <c r="AU30" s="2294"/>
      <c r="AV30" s="2294"/>
      <c r="AW30" s="2294"/>
      <c r="AX30" s="2294"/>
      <c r="AY30" s="2294"/>
      <c r="AZ30" s="2294"/>
      <c r="BA30" s="2294"/>
      <c r="BB30" s="2294"/>
      <c r="BC30" s="2294"/>
      <c r="BD30" s="2294"/>
      <c r="BE30" s="2294"/>
      <c r="BF30" s="2294"/>
      <c r="BG30" s="2294"/>
      <c r="BH30" s="2294"/>
      <c r="BI30" s="2294"/>
      <c r="BJ30" s="2294"/>
      <c r="BK30" s="2294"/>
      <c r="BL30" s="2294"/>
      <c r="BM30" s="2290" t="s">
        <v>781</v>
      </c>
      <c r="BN30" s="2291"/>
      <c r="BO30" s="2291"/>
      <c r="BP30" s="2291"/>
      <c r="BQ30" s="2291"/>
      <c r="BR30" s="2291"/>
      <c r="BS30" s="2292"/>
      <c r="BT30" s="2317" t="s">
        <v>373</v>
      </c>
      <c r="BU30" s="2318"/>
      <c r="BV30" s="2319">
        <v>115017</v>
      </c>
      <c r="BW30" s="2319"/>
      <c r="BX30" s="2319"/>
      <c r="BY30" s="2319"/>
      <c r="BZ30" s="2319"/>
      <c r="CA30" s="2319"/>
      <c r="CB30" s="2319"/>
      <c r="CC30" s="2319"/>
      <c r="CD30" s="2319"/>
      <c r="CE30" s="2319"/>
      <c r="CF30" s="2319"/>
      <c r="CG30" s="2319"/>
      <c r="CH30" s="2319"/>
      <c r="CI30" s="2324" t="s">
        <v>374</v>
      </c>
      <c r="CJ30" s="2326"/>
      <c r="CK30" s="2327" t="s">
        <v>373</v>
      </c>
      <c r="CL30" s="2318"/>
      <c r="CM30" s="2319">
        <v>105098</v>
      </c>
      <c r="CN30" s="2319"/>
      <c r="CO30" s="2319"/>
      <c r="CP30" s="2319"/>
      <c r="CQ30" s="2319"/>
      <c r="CR30" s="2319"/>
      <c r="CS30" s="2319"/>
      <c r="CT30" s="2319"/>
      <c r="CU30" s="2319"/>
      <c r="CV30" s="2319"/>
      <c r="CW30" s="2319"/>
      <c r="CX30" s="2319"/>
      <c r="CY30" s="2319"/>
      <c r="CZ30" s="2324" t="s">
        <v>374</v>
      </c>
      <c r="DA30" s="2325"/>
    </row>
    <row r="31" spans="1:105" s="2243" customFormat="1" ht="12.95" customHeight="1" x14ac:dyDescent="0.2">
      <c r="A31" s="2293"/>
      <c r="B31" s="2294" t="s">
        <v>782</v>
      </c>
      <c r="C31" s="2294"/>
      <c r="D31" s="2294"/>
      <c r="E31" s="2294"/>
      <c r="F31" s="2294"/>
      <c r="G31" s="2294"/>
      <c r="H31" s="2294"/>
      <c r="I31" s="2294"/>
      <c r="J31" s="2294"/>
      <c r="K31" s="2294"/>
      <c r="L31" s="2294"/>
      <c r="M31" s="2294"/>
      <c r="N31" s="2294"/>
      <c r="O31" s="2294"/>
      <c r="P31" s="2294"/>
      <c r="Q31" s="2294"/>
      <c r="R31" s="2294"/>
      <c r="S31" s="2294"/>
      <c r="T31" s="2294"/>
      <c r="U31" s="2294"/>
      <c r="V31" s="2294"/>
      <c r="W31" s="2294"/>
      <c r="X31" s="2294"/>
      <c r="Y31" s="2294"/>
      <c r="Z31" s="2294"/>
      <c r="AA31" s="2294"/>
      <c r="AB31" s="2294"/>
      <c r="AC31" s="2294"/>
      <c r="AD31" s="2294"/>
      <c r="AE31" s="2294"/>
      <c r="AF31" s="2294"/>
      <c r="AG31" s="2294"/>
      <c r="AH31" s="2294"/>
      <c r="AI31" s="2294"/>
      <c r="AJ31" s="2294"/>
      <c r="AK31" s="2294"/>
      <c r="AL31" s="2294"/>
      <c r="AM31" s="2294"/>
      <c r="AN31" s="2294"/>
      <c r="AO31" s="2294"/>
      <c r="AP31" s="2294"/>
      <c r="AQ31" s="2294"/>
      <c r="AR31" s="2294"/>
      <c r="AS31" s="2294"/>
      <c r="AT31" s="2294"/>
      <c r="AU31" s="2294"/>
      <c r="AV31" s="2294"/>
      <c r="AW31" s="2294"/>
      <c r="AX31" s="2294"/>
      <c r="AY31" s="2294"/>
      <c r="AZ31" s="2294"/>
      <c r="BA31" s="2294"/>
      <c r="BB31" s="2294"/>
      <c r="BC31" s="2294"/>
      <c r="BD31" s="2294"/>
      <c r="BE31" s="2294"/>
      <c r="BF31" s="2294"/>
      <c r="BG31" s="2294"/>
      <c r="BH31" s="2294"/>
      <c r="BI31" s="2294"/>
      <c r="BJ31" s="2294"/>
      <c r="BK31" s="2294"/>
      <c r="BL31" s="2294"/>
      <c r="BM31" s="2290" t="s">
        <v>783</v>
      </c>
      <c r="BN31" s="2291"/>
      <c r="BO31" s="2291"/>
      <c r="BP31" s="2291"/>
      <c r="BQ31" s="2291"/>
      <c r="BR31" s="2291"/>
      <c r="BS31" s="2292"/>
      <c r="BT31" s="2317" t="s">
        <v>373</v>
      </c>
      <c r="BU31" s="2318"/>
      <c r="BV31" s="2319">
        <v>1746</v>
      </c>
      <c r="BW31" s="2319"/>
      <c r="BX31" s="2319"/>
      <c r="BY31" s="2319"/>
      <c r="BZ31" s="2319"/>
      <c r="CA31" s="2319"/>
      <c r="CB31" s="2319"/>
      <c r="CC31" s="2319"/>
      <c r="CD31" s="2319"/>
      <c r="CE31" s="2319"/>
      <c r="CF31" s="2319"/>
      <c r="CG31" s="2319"/>
      <c r="CH31" s="2319"/>
      <c r="CI31" s="2324" t="s">
        <v>374</v>
      </c>
      <c r="CJ31" s="2326"/>
      <c r="CK31" s="2327" t="s">
        <v>373</v>
      </c>
      <c r="CL31" s="2318"/>
      <c r="CM31" s="2319">
        <v>0</v>
      </c>
      <c r="CN31" s="2319"/>
      <c r="CO31" s="2319"/>
      <c r="CP31" s="2319"/>
      <c r="CQ31" s="2319"/>
      <c r="CR31" s="2319"/>
      <c r="CS31" s="2319"/>
      <c r="CT31" s="2319"/>
      <c r="CU31" s="2319"/>
      <c r="CV31" s="2319"/>
      <c r="CW31" s="2319"/>
      <c r="CX31" s="2319"/>
      <c r="CY31" s="2319"/>
      <c r="CZ31" s="2324" t="s">
        <v>374</v>
      </c>
      <c r="DA31" s="2325"/>
    </row>
    <row r="32" spans="1:105" s="2243" customFormat="1" ht="12.95" customHeight="1" x14ac:dyDescent="0.2">
      <c r="A32" s="2293"/>
      <c r="B32" s="2294" t="s">
        <v>784</v>
      </c>
      <c r="C32" s="2294"/>
      <c r="D32" s="2294"/>
      <c r="E32" s="2294"/>
      <c r="F32" s="2294"/>
      <c r="G32" s="2294"/>
      <c r="H32" s="2294"/>
      <c r="I32" s="2294"/>
      <c r="J32" s="2294"/>
      <c r="K32" s="2294"/>
      <c r="L32" s="2294"/>
      <c r="M32" s="2294"/>
      <c r="N32" s="2294"/>
      <c r="O32" s="2294"/>
      <c r="P32" s="2294"/>
      <c r="Q32" s="2294"/>
      <c r="R32" s="2294"/>
      <c r="S32" s="2294"/>
      <c r="T32" s="2294"/>
      <c r="U32" s="2294"/>
      <c r="V32" s="2294"/>
      <c r="W32" s="2294"/>
      <c r="X32" s="2294"/>
      <c r="Y32" s="2294"/>
      <c r="Z32" s="2294"/>
      <c r="AA32" s="2294"/>
      <c r="AB32" s="2294"/>
      <c r="AC32" s="2294"/>
      <c r="AD32" s="2294"/>
      <c r="AE32" s="2294"/>
      <c r="AF32" s="2294"/>
      <c r="AG32" s="2294"/>
      <c r="AH32" s="2294"/>
      <c r="AI32" s="2294"/>
      <c r="AJ32" s="2294"/>
      <c r="AK32" s="2294"/>
      <c r="AL32" s="2294"/>
      <c r="AM32" s="2294"/>
      <c r="AN32" s="2294"/>
      <c r="AO32" s="2294"/>
      <c r="AP32" s="2294"/>
      <c r="AQ32" s="2294"/>
      <c r="AR32" s="2294"/>
      <c r="AS32" s="2294"/>
      <c r="AT32" s="2294"/>
      <c r="AU32" s="2294"/>
      <c r="AV32" s="2294"/>
      <c r="AW32" s="2294"/>
      <c r="AX32" s="2294"/>
      <c r="AY32" s="2294"/>
      <c r="AZ32" s="2294"/>
      <c r="BA32" s="2294"/>
      <c r="BB32" s="2294"/>
      <c r="BC32" s="2294"/>
      <c r="BD32" s="2294"/>
      <c r="BE32" s="2294"/>
      <c r="BF32" s="2294"/>
      <c r="BG32" s="2294"/>
      <c r="BH32" s="2294"/>
      <c r="BI32" s="2294"/>
      <c r="BJ32" s="2294"/>
      <c r="BK32" s="2294"/>
      <c r="BL32" s="2294"/>
      <c r="BM32" s="2290" t="s">
        <v>785</v>
      </c>
      <c r="BN32" s="2291"/>
      <c r="BO32" s="2291"/>
      <c r="BP32" s="2291"/>
      <c r="BQ32" s="2291"/>
      <c r="BR32" s="2291"/>
      <c r="BS32" s="2292"/>
      <c r="BT32" s="2317" t="s">
        <v>373</v>
      </c>
      <c r="BU32" s="2318"/>
      <c r="BV32" s="2319">
        <v>609698</v>
      </c>
      <c r="BW32" s="2319"/>
      <c r="BX32" s="2319"/>
      <c r="BY32" s="2319"/>
      <c r="BZ32" s="2319"/>
      <c r="CA32" s="2319"/>
      <c r="CB32" s="2319"/>
      <c r="CC32" s="2319"/>
      <c r="CD32" s="2319"/>
      <c r="CE32" s="2319"/>
      <c r="CF32" s="2319"/>
      <c r="CG32" s="2319"/>
      <c r="CH32" s="2319"/>
      <c r="CI32" s="2324" t="s">
        <v>374</v>
      </c>
      <c r="CJ32" s="2326"/>
      <c r="CK32" s="2327" t="s">
        <v>373</v>
      </c>
      <c r="CL32" s="2318"/>
      <c r="CM32" s="2319">
        <f>639776+5-2848</f>
        <v>636933</v>
      </c>
      <c r="CN32" s="2319"/>
      <c r="CO32" s="2319"/>
      <c r="CP32" s="2319"/>
      <c r="CQ32" s="2319"/>
      <c r="CR32" s="2319"/>
      <c r="CS32" s="2319"/>
      <c r="CT32" s="2319"/>
      <c r="CU32" s="2319"/>
      <c r="CV32" s="2319"/>
      <c r="CW32" s="2319"/>
      <c r="CX32" s="2319"/>
      <c r="CY32" s="2319"/>
      <c r="CZ32" s="2324" t="s">
        <v>374</v>
      </c>
      <c r="DA32" s="2325"/>
    </row>
    <row r="33" spans="1:105" s="2243" customFormat="1" ht="12.95" customHeight="1" x14ac:dyDescent="0.2">
      <c r="A33" s="2293"/>
      <c r="B33" s="2294" t="s">
        <v>786</v>
      </c>
      <c r="C33" s="2294"/>
      <c r="D33" s="2294"/>
      <c r="E33" s="2294"/>
      <c r="F33" s="2294"/>
      <c r="G33" s="2294"/>
      <c r="H33" s="2294"/>
      <c r="I33" s="2294"/>
      <c r="J33" s="2294"/>
      <c r="K33" s="2294"/>
      <c r="L33" s="2294"/>
      <c r="M33" s="2294"/>
      <c r="N33" s="2294"/>
      <c r="O33" s="2294"/>
      <c r="P33" s="2294"/>
      <c r="Q33" s="2294"/>
      <c r="R33" s="2294"/>
      <c r="S33" s="2294"/>
      <c r="T33" s="2294"/>
      <c r="U33" s="2294"/>
      <c r="V33" s="2294"/>
      <c r="W33" s="2294"/>
      <c r="X33" s="2294"/>
      <c r="Y33" s="2294"/>
      <c r="Z33" s="2294"/>
      <c r="AA33" s="2294"/>
      <c r="AB33" s="2294"/>
      <c r="AC33" s="2294"/>
      <c r="AD33" s="2294"/>
      <c r="AE33" s="2294"/>
      <c r="AF33" s="2294"/>
      <c r="AG33" s="2294"/>
      <c r="AH33" s="2294"/>
      <c r="AI33" s="2294"/>
      <c r="AJ33" s="2294"/>
      <c r="AK33" s="2294"/>
      <c r="AL33" s="2294"/>
      <c r="AM33" s="2294"/>
      <c r="AN33" s="2294"/>
      <c r="AO33" s="2294"/>
      <c r="AP33" s="2294"/>
      <c r="AQ33" s="2294"/>
      <c r="AR33" s="2294"/>
      <c r="AS33" s="2294"/>
      <c r="AT33" s="2294"/>
      <c r="AU33" s="2294"/>
      <c r="AV33" s="2294"/>
      <c r="AW33" s="2294"/>
      <c r="AX33" s="2294"/>
      <c r="AY33" s="2294"/>
      <c r="AZ33" s="2294"/>
      <c r="BA33" s="2294"/>
      <c r="BB33" s="2294"/>
      <c r="BC33" s="2294"/>
      <c r="BD33" s="2294"/>
      <c r="BE33" s="2294"/>
      <c r="BF33" s="2294"/>
      <c r="BG33" s="2294"/>
      <c r="BH33" s="2294"/>
      <c r="BI33" s="2294"/>
      <c r="BJ33" s="2294"/>
      <c r="BK33" s="2294"/>
      <c r="BL33" s="2294"/>
      <c r="BM33" s="2290" t="s">
        <v>787</v>
      </c>
      <c r="BN33" s="2291"/>
      <c r="BO33" s="2291"/>
      <c r="BP33" s="2291"/>
      <c r="BQ33" s="2291"/>
      <c r="BR33" s="2291"/>
      <c r="BS33" s="2292"/>
      <c r="BT33" s="2317" t="s">
        <v>373</v>
      </c>
      <c r="BU33" s="2318"/>
      <c r="BV33" s="2319">
        <f>378852-107316</f>
        <v>271536</v>
      </c>
      <c r="BW33" s="2319"/>
      <c r="BX33" s="2319"/>
      <c r="BY33" s="2319"/>
      <c r="BZ33" s="2319"/>
      <c r="CA33" s="2319"/>
      <c r="CB33" s="2319"/>
      <c r="CC33" s="2319"/>
      <c r="CD33" s="2319"/>
      <c r="CE33" s="2319"/>
      <c r="CF33" s="2319"/>
      <c r="CG33" s="2319"/>
      <c r="CH33" s="2319"/>
      <c r="CI33" s="2324" t="s">
        <v>374</v>
      </c>
      <c r="CJ33" s="2326"/>
      <c r="CK33" s="2327" t="s">
        <v>373</v>
      </c>
      <c r="CL33" s="2318"/>
      <c r="CM33" s="2319">
        <f>305608+4290</f>
        <v>309898</v>
      </c>
      <c r="CN33" s="2319"/>
      <c r="CO33" s="2319"/>
      <c r="CP33" s="2319"/>
      <c r="CQ33" s="2319"/>
      <c r="CR33" s="2319"/>
      <c r="CS33" s="2319"/>
      <c r="CT33" s="2319"/>
      <c r="CU33" s="2319"/>
      <c r="CV33" s="2319"/>
      <c r="CW33" s="2319"/>
      <c r="CX33" s="2319"/>
      <c r="CY33" s="2319"/>
      <c r="CZ33" s="2324" t="s">
        <v>374</v>
      </c>
      <c r="DA33" s="2325"/>
    </row>
    <row r="34" spans="1:105" s="2243" customFormat="1" ht="12.95" customHeight="1" x14ac:dyDescent="0.2">
      <c r="A34" s="2293"/>
      <c r="B34" s="2294" t="s">
        <v>788</v>
      </c>
      <c r="C34" s="2294"/>
      <c r="D34" s="2294"/>
      <c r="E34" s="2294"/>
      <c r="F34" s="2294"/>
      <c r="G34" s="2294"/>
      <c r="H34" s="2294"/>
      <c r="I34" s="2294"/>
      <c r="J34" s="2294"/>
      <c r="K34" s="2294"/>
      <c r="L34" s="2294"/>
      <c r="M34" s="2294"/>
      <c r="N34" s="2294"/>
      <c r="O34" s="2294"/>
      <c r="P34" s="2294"/>
      <c r="Q34" s="2294"/>
      <c r="R34" s="2294"/>
      <c r="S34" s="2294"/>
      <c r="T34" s="2294"/>
      <c r="U34" s="2294"/>
      <c r="V34" s="2294"/>
      <c r="W34" s="2294"/>
      <c r="X34" s="2294"/>
      <c r="Y34" s="2294"/>
      <c r="Z34" s="2294"/>
      <c r="AA34" s="2294"/>
      <c r="AB34" s="2294"/>
      <c r="AC34" s="2294"/>
      <c r="AD34" s="2294"/>
      <c r="AE34" s="2294"/>
      <c r="AF34" s="2294"/>
      <c r="AG34" s="2294"/>
      <c r="AH34" s="2294"/>
      <c r="AI34" s="2294"/>
      <c r="AJ34" s="2294"/>
      <c r="AK34" s="2294"/>
      <c r="AL34" s="2294"/>
      <c r="AM34" s="2294"/>
      <c r="AN34" s="2294"/>
      <c r="AO34" s="2294"/>
      <c r="AP34" s="2294"/>
      <c r="AQ34" s="2294"/>
      <c r="AR34" s="2294"/>
      <c r="AS34" s="2294"/>
      <c r="AT34" s="2294"/>
      <c r="AU34" s="2294"/>
      <c r="AV34" s="2294"/>
      <c r="AW34" s="2294"/>
      <c r="AX34" s="2294"/>
      <c r="AY34" s="2294"/>
      <c r="AZ34" s="2294"/>
      <c r="BA34" s="2294"/>
      <c r="BB34" s="2294"/>
      <c r="BC34" s="2294"/>
      <c r="BD34" s="2294"/>
      <c r="BE34" s="2294"/>
      <c r="BF34" s="2294"/>
      <c r="BG34" s="2294"/>
      <c r="BH34" s="2294"/>
      <c r="BI34" s="2294"/>
      <c r="BJ34" s="2294"/>
      <c r="BK34" s="2294"/>
      <c r="BL34" s="2294"/>
      <c r="BM34" s="2290" t="s">
        <v>789</v>
      </c>
      <c r="BN34" s="2291"/>
      <c r="BO34" s="2291"/>
      <c r="BP34" s="2291"/>
      <c r="BQ34" s="2291"/>
      <c r="BR34" s="2291"/>
      <c r="BS34" s="2292"/>
      <c r="BT34" s="2317" t="s">
        <v>373</v>
      </c>
      <c r="BU34" s="2318"/>
      <c r="BV34" s="2319">
        <v>140278</v>
      </c>
      <c r="BW34" s="2319"/>
      <c r="BX34" s="2319"/>
      <c r="BY34" s="2319"/>
      <c r="BZ34" s="2319"/>
      <c r="CA34" s="2319"/>
      <c r="CB34" s="2319"/>
      <c r="CC34" s="2319"/>
      <c r="CD34" s="2319"/>
      <c r="CE34" s="2319"/>
      <c r="CF34" s="2319"/>
      <c r="CG34" s="2319"/>
      <c r="CH34" s="2319"/>
      <c r="CI34" s="2324" t="s">
        <v>374</v>
      </c>
      <c r="CJ34" s="2326"/>
      <c r="CK34" s="2327" t="s">
        <v>373</v>
      </c>
      <c r="CL34" s="2318"/>
      <c r="CM34" s="2319">
        <f>135677-39276-5</f>
        <v>96396</v>
      </c>
      <c r="CN34" s="2319"/>
      <c r="CO34" s="2319"/>
      <c r="CP34" s="2319"/>
      <c r="CQ34" s="2319"/>
      <c r="CR34" s="2319"/>
      <c r="CS34" s="2319"/>
      <c r="CT34" s="2319"/>
      <c r="CU34" s="2319"/>
      <c r="CV34" s="2319"/>
      <c r="CW34" s="2319"/>
      <c r="CX34" s="2319"/>
      <c r="CY34" s="2319"/>
      <c r="CZ34" s="2324" t="s">
        <v>374</v>
      </c>
      <c r="DA34" s="2325"/>
    </row>
    <row r="35" spans="1:105" s="2243" customFormat="1" ht="18" customHeight="1" x14ac:dyDescent="0.2">
      <c r="A35" s="2262"/>
      <c r="B35" s="2328" t="s">
        <v>790</v>
      </c>
      <c r="C35" s="2328"/>
      <c r="D35" s="2328"/>
      <c r="E35" s="2328"/>
      <c r="F35" s="2328"/>
      <c r="G35" s="2328"/>
      <c r="H35" s="2328"/>
      <c r="I35" s="2328"/>
      <c r="J35" s="2328"/>
      <c r="K35" s="2328"/>
      <c r="L35" s="2328"/>
      <c r="M35" s="2328"/>
      <c r="N35" s="2328"/>
      <c r="O35" s="2328"/>
      <c r="P35" s="2328"/>
      <c r="Q35" s="2328"/>
      <c r="R35" s="2328"/>
      <c r="S35" s="2328"/>
      <c r="T35" s="2328"/>
      <c r="U35" s="2328"/>
      <c r="V35" s="2328"/>
      <c r="W35" s="2328"/>
      <c r="X35" s="2328"/>
      <c r="Y35" s="2328"/>
      <c r="Z35" s="2328"/>
      <c r="AA35" s="2328"/>
      <c r="AB35" s="2328"/>
      <c r="AC35" s="2328"/>
      <c r="AD35" s="2328"/>
      <c r="AE35" s="2328"/>
      <c r="AF35" s="2328"/>
      <c r="AG35" s="2328"/>
      <c r="AH35" s="2328"/>
      <c r="AI35" s="2328"/>
      <c r="AJ35" s="2328"/>
      <c r="AK35" s="2328"/>
      <c r="AL35" s="2328"/>
      <c r="AM35" s="2328"/>
      <c r="AN35" s="2328"/>
      <c r="AO35" s="2328"/>
      <c r="AP35" s="2328"/>
      <c r="AQ35" s="2328"/>
      <c r="AR35" s="2328"/>
      <c r="AS35" s="2328"/>
      <c r="AT35" s="2328"/>
      <c r="AU35" s="2328"/>
      <c r="AV35" s="2328"/>
      <c r="AW35" s="2328"/>
      <c r="AX35" s="2328"/>
      <c r="AY35" s="2328"/>
      <c r="AZ35" s="2328"/>
      <c r="BA35" s="2328"/>
      <c r="BB35" s="2328"/>
      <c r="BC35" s="2328"/>
      <c r="BD35" s="2328"/>
      <c r="BE35" s="2328"/>
      <c r="BF35" s="2328"/>
      <c r="BG35" s="2328"/>
      <c r="BH35" s="2328"/>
      <c r="BI35" s="2328"/>
      <c r="BJ35" s="2328"/>
      <c r="BK35" s="2328"/>
      <c r="BL35" s="2329"/>
      <c r="BM35" s="2330">
        <v>4100</v>
      </c>
      <c r="BN35" s="2331"/>
      <c r="BO35" s="2331"/>
      <c r="BP35" s="2331"/>
      <c r="BQ35" s="2331"/>
      <c r="BR35" s="2331"/>
      <c r="BS35" s="2332"/>
      <c r="BT35" s="2333" t="s">
        <v>373</v>
      </c>
      <c r="BU35" s="2301"/>
      <c r="BV35" s="2301">
        <f>BV26-BT17</f>
        <v>165615</v>
      </c>
      <c r="BW35" s="2301"/>
      <c r="BX35" s="2301"/>
      <c r="BY35" s="2301"/>
      <c r="BZ35" s="2301"/>
      <c r="CA35" s="2301"/>
      <c r="CB35" s="2301"/>
      <c r="CC35" s="2301"/>
      <c r="CD35" s="2301"/>
      <c r="CE35" s="2301"/>
      <c r="CF35" s="2301"/>
      <c r="CG35" s="2301"/>
      <c r="CH35" s="2301"/>
      <c r="CI35" s="2301" t="s">
        <v>374</v>
      </c>
      <c r="CJ35" s="2334"/>
      <c r="CK35" s="2335"/>
      <c r="CL35" s="2301"/>
      <c r="CM35" s="2301">
        <f>CK17-CM26</f>
        <v>253993</v>
      </c>
      <c r="CN35" s="2301"/>
      <c r="CO35" s="2301"/>
      <c r="CP35" s="2301"/>
      <c r="CQ35" s="2301"/>
      <c r="CR35" s="2301"/>
      <c r="CS35" s="2301"/>
      <c r="CT35" s="2301"/>
      <c r="CU35" s="2301"/>
      <c r="CV35" s="2301"/>
      <c r="CW35" s="2301"/>
      <c r="CX35" s="2301"/>
      <c r="CY35" s="2301"/>
      <c r="CZ35" s="2301"/>
      <c r="DA35" s="2336"/>
    </row>
    <row r="36" spans="1:105" s="2243" customFormat="1" ht="3" customHeight="1" thickBot="1" x14ac:dyDescent="0.25">
      <c r="A36" s="2270"/>
      <c r="B36" s="2337"/>
      <c r="C36" s="2337"/>
      <c r="D36" s="2337"/>
      <c r="E36" s="2337"/>
      <c r="F36" s="2337"/>
      <c r="G36" s="2337"/>
      <c r="H36" s="2337"/>
      <c r="I36" s="2337"/>
      <c r="J36" s="2337"/>
      <c r="K36" s="2337"/>
      <c r="L36" s="2337"/>
      <c r="M36" s="2337"/>
      <c r="N36" s="2337"/>
      <c r="O36" s="2337"/>
      <c r="P36" s="2337"/>
      <c r="Q36" s="2337"/>
      <c r="R36" s="2337"/>
      <c r="S36" s="2337"/>
      <c r="T36" s="2337"/>
      <c r="U36" s="2337"/>
      <c r="V36" s="2337"/>
      <c r="W36" s="2337"/>
      <c r="X36" s="2337"/>
      <c r="Y36" s="2337"/>
      <c r="Z36" s="2337"/>
      <c r="AA36" s="2337"/>
      <c r="AB36" s="2337"/>
      <c r="AC36" s="2337"/>
      <c r="AD36" s="2337"/>
      <c r="AE36" s="2337"/>
      <c r="AF36" s="2337"/>
      <c r="AG36" s="2337"/>
      <c r="AH36" s="2337"/>
      <c r="AI36" s="2337"/>
      <c r="AJ36" s="2337"/>
      <c r="AK36" s="2337"/>
      <c r="AL36" s="2337"/>
      <c r="AM36" s="2337"/>
      <c r="AN36" s="2337"/>
      <c r="AO36" s="2337"/>
      <c r="AP36" s="2337"/>
      <c r="AQ36" s="2337"/>
      <c r="AR36" s="2337"/>
      <c r="AS36" s="2337"/>
      <c r="AT36" s="2337"/>
      <c r="AU36" s="2337"/>
      <c r="AV36" s="2337"/>
      <c r="AW36" s="2337"/>
      <c r="AX36" s="2337"/>
      <c r="AY36" s="2337"/>
      <c r="AZ36" s="2337"/>
      <c r="BA36" s="2337"/>
      <c r="BB36" s="2337"/>
      <c r="BC36" s="2337"/>
      <c r="BD36" s="2337"/>
      <c r="BE36" s="2337"/>
      <c r="BF36" s="2337"/>
      <c r="BG36" s="2337"/>
      <c r="BH36" s="2337"/>
      <c r="BI36" s="2337"/>
      <c r="BJ36" s="2337"/>
      <c r="BK36" s="2337"/>
      <c r="BL36" s="2337"/>
      <c r="BM36" s="2338"/>
      <c r="BN36" s="2337"/>
      <c r="BO36" s="2337"/>
      <c r="BP36" s="2337"/>
      <c r="BQ36" s="2337"/>
      <c r="BR36" s="2337"/>
      <c r="BS36" s="2339"/>
      <c r="BT36" s="2340"/>
      <c r="BU36" s="2341"/>
      <c r="BV36" s="2341"/>
      <c r="BW36" s="2341"/>
      <c r="BX36" s="2341"/>
      <c r="BY36" s="2341"/>
      <c r="BZ36" s="2341"/>
      <c r="CA36" s="2341"/>
      <c r="CB36" s="2341"/>
      <c r="CC36" s="2341"/>
      <c r="CD36" s="2341"/>
      <c r="CE36" s="2341"/>
      <c r="CF36" s="2341"/>
      <c r="CG36" s="2341"/>
      <c r="CH36" s="2341"/>
      <c r="CI36" s="2341"/>
      <c r="CJ36" s="2341"/>
      <c r="CK36" s="2342"/>
      <c r="CL36" s="2341"/>
      <c r="CM36" s="2341"/>
      <c r="CN36" s="2341"/>
      <c r="CO36" s="2341"/>
      <c r="CP36" s="2341"/>
      <c r="CQ36" s="2341"/>
      <c r="CR36" s="2341"/>
      <c r="CS36" s="2341"/>
      <c r="CT36" s="2341"/>
      <c r="CU36" s="2341"/>
      <c r="CV36" s="2341"/>
      <c r="CW36" s="2341"/>
      <c r="CX36" s="2341"/>
      <c r="CY36" s="2341"/>
      <c r="CZ36" s="2341"/>
      <c r="DA36" s="2343"/>
    </row>
    <row r="37" spans="1:105" s="2222" customFormat="1" ht="12" hidden="1" x14ac:dyDescent="0.2">
      <c r="BT37" s="2344"/>
      <c r="BU37" s="2344"/>
      <c r="BV37" s="2344"/>
      <c r="BW37" s="2344"/>
      <c r="BX37" s="2344"/>
      <c r="BY37" s="2344"/>
      <c r="BZ37" s="2344"/>
      <c r="CA37" s="2344"/>
      <c r="CB37" s="2344"/>
      <c r="CC37" s="2344"/>
      <c r="CD37" s="2344"/>
      <c r="CE37" s="2344"/>
      <c r="CF37" s="2344"/>
      <c r="CG37" s="2344"/>
      <c r="CH37" s="2344"/>
      <c r="CI37" s="2344"/>
      <c r="CJ37" s="2344"/>
      <c r="CK37" s="2344"/>
      <c r="CL37" s="2344"/>
      <c r="CM37" s="2344"/>
      <c r="CN37" s="2344"/>
      <c r="CO37" s="2344"/>
      <c r="CP37" s="2344"/>
      <c r="CQ37" s="2344"/>
      <c r="CR37" s="2344"/>
      <c r="CS37" s="2344"/>
      <c r="CT37" s="2344"/>
      <c r="CU37" s="2344"/>
      <c r="CV37" s="2344"/>
      <c r="CW37" s="2344"/>
      <c r="CX37" s="2344"/>
      <c r="CY37" s="2344"/>
      <c r="CZ37" s="2344"/>
      <c r="DA37" s="2345" t="s">
        <v>791</v>
      </c>
    </row>
    <row r="38" spans="1:105" ht="12" hidden="1" customHeight="1" x14ac:dyDescent="0.2">
      <c r="BT38" s="2346"/>
      <c r="BU38" s="2346"/>
      <c r="BV38" s="2346"/>
      <c r="BW38" s="2346"/>
      <c r="BX38" s="2346"/>
      <c r="BY38" s="2346"/>
      <c r="BZ38" s="2346"/>
      <c r="CA38" s="2346"/>
      <c r="CB38" s="2346"/>
      <c r="CC38" s="2346"/>
      <c r="CD38" s="2346"/>
      <c r="CE38" s="2346"/>
      <c r="CF38" s="2346"/>
      <c r="CG38" s="2346"/>
      <c r="CH38" s="2346"/>
      <c r="CI38" s="2346"/>
      <c r="CJ38" s="2346"/>
      <c r="CK38" s="2346"/>
      <c r="CL38" s="2346"/>
      <c r="CM38" s="2346"/>
      <c r="CN38" s="2346"/>
      <c r="CO38" s="2346"/>
      <c r="CP38" s="2346"/>
      <c r="CQ38" s="2346"/>
      <c r="CR38" s="2346"/>
      <c r="CS38" s="2346"/>
      <c r="CT38" s="2346"/>
      <c r="CU38" s="2346"/>
      <c r="CV38" s="2346"/>
      <c r="CW38" s="2346"/>
      <c r="CX38" s="2346"/>
      <c r="CY38" s="2346"/>
      <c r="CZ38" s="2346"/>
      <c r="DA38" s="2346"/>
    </row>
    <row r="39" spans="1:105" s="2243" customFormat="1" ht="16.5" hidden="1" customHeight="1" x14ac:dyDescent="0.2">
      <c r="A39" s="2244" t="s">
        <v>10</v>
      </c>
      <c r="B39" s="2245"/>
      <c r="C39" s="2245"/>
      <c r="D39" s="2245"/>
      <c r="E39" s="2245"/>
      <c r="F39" s="2245"/>
      <c r="G39" s="2245"/>
      <c r="H39" s="2245"/>
      <c r="I39" s="2245"/>
      <c r="J39" s="2245"/>
      <c r="K39" s="2245"/>
      <c r="L39" s="2245"/>
      <c r="M39" s="2245"/>
      <c r="N39" s="2245"/>
      <c r="O39" s="2245"/>
      <c r="P39" s="2245"/>
      <c r="Q39" s="2245"/>
      <c r="R39" s="2245"/>
      <c r="S39" s="2245"/>
      <c r="T39" s="2245"/>
      <c r="U39" s="2245"/>
      <c r="V39" s="2245"/>
      <c r="W39" s="2245"/>
      <c r="X39" s="2245"/>
      <c r="Y39" s="2245"/>
      <c r="Z39" s="2245"/>
      <c r="AA39" s="2245"/>
      <c r="AB39" s="2245"/>
      <c r="AC39" s="2245"/>
      <c r="AD39" s="2245"/>
      <c r="AE39" s="2245"/>
      <c r="AF39" s="2245"/>
      <c r="AG39" s="2245"/>
      <c r="AH39" s="2245"/>
      <c r="AI39" s="2245"/>
      <c r="AJ39" s="2245"/>
      <c r="AK39" s="2245"/>
      <c r="AL39" s="2245"/>
      <c r="AM39" s="2245"/>
      <c r="AN39" s="2245"/>
      <c r="AO39" s="2245"/>
      <c r="AP39" s="2245"/>
      <c r="AQ39" s="2245"/>
      <c r="AR39" s="2245"/>
      <c r="AS39" s="2245"/>
      <c r="AT39" s="2245"/>
      <c r="AU39" s="2245"/>
      <c r="AV39" s="2245"/>
      <c r="AW39" s="2245"/>
      <c r="AX39" s="2245"/>
      <c r="AY39" s="2245"/>
      <c r="AZ39" s="2245"/>
      <c r="BA39" s="2245"/>
      <c r="BB39" s="2245"/>
      <c r="BC39" s="2245"/>
      <c r="BD39" s="2245"/>
      <c r="BE39" s="2245"/>
      <c r="BF39" s="2245"/>
      <c r="BG39" s="2245"/>
      <c r="BH39" s="2245"/>
      <c r="BI39" s="2245"/>
      <c r="BJ39" s="2245"/>
      <c r="BK39" s="2245"/>
      <c r="BL39" s="2246"/>
      <c r="BM39" s="2244" t="s">
        <v>81</v>
      </c>
      <c r="BN39" s="2245"/>
      <c r="BO39" s="2245"/>
      <c r="BP39" s="2245"/>
      <c r="BQ39" s="2245"/>
      <c r="BR39" s="2245"/>
      <c r="BS39" s="2246"/>
      <c r="BT39" s="2347"/>
      <c r="BU39" s="2348"/>
      <c r="BV39" s="2349"/>
      <c r="BW39" s="2308" t="s">
        <v>756</v>
      </c>
      <c r="BX39" s="2308"/>
      <c r="BY39" s="2308"/>
      <c r="BZ39" s="2308"/>
      <c r="CA39" s="2308"/>
      <c r="CB39" s="2308"/>
      <c r="CC39" s="2308"/>
      <c r="CD39" s="2308"/>
      <c r="CE39" s="2308"/>
      <c r="CF39" s="2308"/>
      <c r="CG39" s="2308"/>
      <c r="CH39" s="2308"/>
      <c r="CI39" s="2349"/>
      <c r="CJ39" s="2350"/>
      <c r="CK39" s="2347"/>
      <c r="CL39" s="2348"/>
      <c r="CM39" s="2349"/>
      <c r="CN39" s="2308" t="s">
        <v>756</v>
      </c>
      <c r="CO39" s="2308"/>
      <c r="CP39" s="2308"/>
      <c r="CQ39" s="2308"/>
      <c r="CR39" s="2308"/>
      <c r="CS39" s="2308"/>
      <c r="CT39" s="2308"/>
      <c r="CU39" s="2308"/>
      <c r="CV39" s="2308"/>
      <c r="CW39" s="2308"/>
      <c r="CX39" s="2308"/>
      <c r="CY39" s="2308"/>
      <c r="CZ39" s="2349"/>
      <c r="DA39" s="2350"/>
    </row>
    <row r="40" spans="1:105" s="2243" customFormat="1" ht="15.75" hidden="1" customHeight="1" x14ac:dyDescent="0.2">
      <c r="A40" s="2252"/>
      <c r="B40" s="2253"/>
      <c r="C40" s="2253"/>
      <c r="D40" s="2253"/>
      <c r="E40" s="2253"/>
      <c r="F40" s="2253"/>
      <c r="G40" s="2253"/>
      <c r="H40" s="2253"/>
      <c r="I40" s="2253"/>
      <c r="J40" s="2253"/>
      <c r="K40" s="2253"/>
      <c r="L40" s="2253"/>
      <c r="M40" s="2253"/>
      <c r="N40" s="2253"/>
      <c r="O40" s="2253"/>
      <c r="P40" s="2253"/>
      <c r="Q40" s="2253"/>
      <c r="R40" s="2253"/>
      <c r="S40" s="2253"/>
      <c r="T40" s="2253"/>
      <c r="U40" s="2253"/>
      <c r="V40" s="2253"/>
      <c r="W40" s="2253"/>
      <c r="X40" s="2253"/>
      <c r="Y40" s="2253"/>
      <c r="Z40" s="2253"/>
      <c r="AA40" s="2253"/>
      <c r="AB40" s="2253"/>
      <c r="AC40" s="2253"/>
      <c r="AD40" s="2253"/>
      <c r="AE40" s="2253"/>
      <c r="AF40" s="2253"/>
      <c r="AG40" s="2253"/>
      <c r="AH40" s="2253"/>
      <c r="AI40" s="2253"/>
      <c r="AJ40" s="2253"/>
      <c r="AK40" s="2253"/>
      <c r="AL40" s="2253"/>
      <c r="AM40" s="2253"/>
      <c r="AN40" s="2253"/>
      <c r="AO40" s="2253"/>
      <c r="AP40" s="2253"/>
      <c r="AQ40" s="2253"/>
      <c r="AR40" s="2253"/>
      <c r="AS40" s="2253"/>
      <c r="AT40" s="2253"/>
      <c r="AU40" s="2253"/>
      <c r="AV40" s="2253"/>
      <c r="AW40" s="2253"/>
      <c r="AX40" s="2253"/>
      <c r="AY40" s="2253"/>
      <c r="AZ40" s="2253"/>
      <c r="BA40" s="2253"/>
      <c r="BB40" s="2253"/>
      <c r="BC40" s="2253"/>
      <c r="BD40" s="2253"/>
      <c r="BE40" s="2253"/>
      <c r="BF40" s="2253"/>
      <c r="BG40" s="2253"/>
      <c r="BH40" s="2253"/>
      <c r="BI40" s="2253"/>
      <c r="BJ40" s="2253"/>
      <c r="BK40" s="2253"/>
      <c r="BL40" s="2254"/>
      <c r="BM40" s="2252"/>
      <c r="BN40" s="2253"/>
      <c r="BO40" s="2253"/>
      <c r="BP40" s="2253"/>
      <c r="BQ40" s="2253"/>
      <c r="BR40" s="2253"/>
      <c r="BS40" s="2254"/>
      <c r="BT40" s="2351"/>
      <c r="BU40" s="2352"/>
      <c r="BV40" s="2352"/>
      <c r="BW40" s="2353" t="s">
        <v>792</v>
      </c>
      <c r="BX40" s="2353"/>
      <c r="BY40" s="2353"/>
      <c r="BZ40" s="2353"/>
      <c r="CA40" s="2353"/>
      <c r="CB40" s="2353"/>
      <c r="CC40" s="2353"/>
      <c r="CD40" s="2353"/>
      <c r="CE40" s="2353"/>
      <c r="CF40" s="2353"/>
      <c r="CG40" s="2354"/>
      <c r="CH40" s="2354"/>
      <c r="CI40" s="2354"/>
      <c r="CJ40" s="2355"/>
      <c r="CK40" s="2351"/>
      <c r="CL40" s="2352"/>
      <c r="CM40" s="2352"/>
      <c r="CN40" s="2353" t="s">
        <v>793</v>
      </c>
      <c r="CO40" s="2353"/>
      <c r="CP40" s="2353"/>
      <c r="CQ40" s="2353"/>
      <c r="CR40" s="2353"/>
      <c r="CS40" s="2353"/>
      <c r="CT40" s="2353"/>
      <c r="CU40" s="2353"/>
      <c r="CV40" s="2353"/>
      <c r="CW40" s="2353"/>
      <c r="CX40" s="2353"/>
      <c r="CY40" s="2354"/>
      <c r="CZ40" s="2354"/>
      <c r="DA40" s="2355"/>
    </row>
    <row r="41" spans="1:105" s="2243" customFormat="1" ht="9.75" hidden="1" customHeight="1" x14ac:dyDescent="0.2">
      <c r="A41" s="2259"/>
      <c r="B41" s="2260"/>
      <c r="C41" s="2260"/>
      <c r="D41" s="2260"/>
      <c r="E41" s="2260"/>
      <c r="F41" s="2260"/>
      <c r="G41" s="2260"/>
      <c r="H41" s="2260"/>
      <c r="I41" s="2260"/>
      <c r="J41" s="2260"/>
      <c r="K41" s="2260"/>
      <c r="L41" s="2260"/>
      <c r="M41" s="2260"/>
      <c r="N41" s="2260"/>
      <c r="O41" s="2260"/>
      <c r="P41" s="2260"/>
      <c r="Q41" s="2260"/>
      <c r="R41" s="2260"/>
      <c r="S41" s="2260"/>
      <c r="T41" s="2260"/>
      <c r="U41" s="2260"/>
      <c r="V41" s="2260"/>
      <c r="W41" s="2260"/>
      <c r="X41" s="2260"/>
      <c r="Y41" s="2260"/>
      <c r="Z41" s="2260"/>
      <c r="AA41" s="2260"/>
      <c r="AB41" s="2260"/>
      <c r="AC41" s="2260"/>
      <c r="AD41" s="2260"/>
      <c r="AE41" s="2260"/>
      <c r="AF41" s="2260"/>
      <c r="AG41" s="2260"/>
      <c r="AH41" s="2260"/>
      <c r="AI41" s="2260"/>
      <c r="AJ41" s="2260"/>
      <c r="AK41" s="2260"/>
      <c r="AL41" s="2260"/>
      <c r="AM41" s="2260"/>
      <c r="AN41" s="2260"/>
      <c r="AO41" s="2260"/>
      <c r="AP41" s="2260"/>
      <c r="AQ41" s="2260"/>
      <c r="AR41" s="2260"/>
      <c r="AS41" s="2260"/>
      <c r="AT41" s="2260"/>
      <c r="AU41" s="2260"/>
      <c r="AV41" s="2260"/>
      <c r="AW41" s="2260"/>
      <c r="AX41" s="2260"/>
      <c r="AY41" s="2260"/>
      <c r="AZ41" s="2260"/>
      <c r="BA41" s="2260"/>
      <c r="BB41" s="2260"/>
      <c r="BC41" s="2260"/>
      <c r="BD41" s="2260"/>
      <c r="BE41" s="2260"/>
      <c r="BF41" s="2260"/>
      <c r="BG41" s="2260"/>
      <c r="BH41" s="2260"/>
      <c r="BI41" s="2260"/>
      <c r="BJ41" s="2260"/>
      <c r="BK41" s="2260"/>
      <c r="BL41" s="2261"/>
      <c r="BM41" s="2259"/>
      <c r="BN41" s="2260"/>
      <c r="BO41" s="2260"/>
      <c r="BP41" s="2260"/>
      <c r="BQ41" s="2260"/>
      <c r="BR41" s="2260"/>
      <c r="BS41" s="2261"/>
      <c r="BT41" s="2356"/>
      <c r="BU41" s="2357"/>
      <c r="BV41" s="2357"/>
      <c r="BW41" s="2357"/>
      <c r="BX41" s="2357"/>
      <c r="BY41" s="2357"/>
      <c r="BZ41" s="2357"/>
      <c r="CA41" s="2357"/>
      <c r="CB41" s="2357"/>
      <c r="CC41" s="2357"/>
      <c r="CD41" s="2357"/>
      <c r="CE41" s="2357"/>
      <c r="CF41" s="2357"/>
      <c r="CG41" s="2357"/>
      <c r="CH41" s="2357"/>
      <c r="CI41" s="2357"/>
      <c r="CJ41" s="2358"/>
      <c r="CK41" s="2356"/>
      <c r="CL41" s="2357"/>
      <c r="CM41" s="2357"/>
      <c r="CN41" s="2357"/>
      <c r="CO41" s="2357"/>
      <c r="CP41" s="2357"/>
      <c r="CQ41" s="2357"/>
      <c r="CR41" s="2357"/>
      <c r="CS41" s="2357"/>
      <c r="CT41" s="2357"/>
      <c r="CU41" s="2357"/>
      <c r="CV41" s="2357"/>
      <c r="CW41" s="2357"/>
      <c r="CX41" s="2357"/>
      <c r="CY41" s="2357"/>
      <c r="CZ41" s="2357"/>
      <c r="DA41" s="2358"/>
    </row>
    <row r="42" spans="1:105" s="2243" customFormat="1" ht="30" customHeight="1" x14ac:dyDescent="0.2">
      <c r="A42" s="2262"/>
      <c r="B42" s="2263" t="s">
        <v>794</v>
      </c>
      <c r="C42" s="2263"/>
      <c r="D42" s="2263"/>
      <c r="E42" s="2263"/>
      <c r="F42" s="2263"/>
      <c r="G42" s="2263"/>
      <c r="H42" s="2263"/>
      <c r="I42" s="2263"/>
      <c r="J42" s="2263"/>
      <c r="K42" s="2263"/>
      <c r="L42" s="2263"/>
      <c r="M42" s="2263"/>
      <c r="N42" s="2263"/>
      <c r="O42" s="2263"/>
      <c r="P42" s="2263"/>
      <c r="Q42" s="2263"/>
      <c r="R42" s="2263"/>
      <c r="S42" s="2263"/>
      <c r="T42" s="2263"/>
      <c r="U42" s="2263"/>
      <c r="V42" s="2263"/>
      <c r="W42" s="2263"/>
      <c r="X42" s="2263"/>
      <c r="Y42" s="2263"/>
      <c r="Z42" s="2263"/>
      <c r="AA42" s="2263"/>
      <c r="AB42" s="2263"/>
      <c r="AC42" s="2263"/>
      <c r="AD42" s="2263"/>
      <c r="AE42" s="2263"/>
      <c r="AF42" s="2263"/>
      <c r="AG42" s="2263"/>
      <c r="AH42" s="2263"/>
      <c r="AI42" s="2263"/>
      <c r="AJ42" s="2263"/>
      <c r="AK42" s="2263"/>
      <c r="AL42" s="2263"/>
      <c r="AM42" s="2263"/>
      <c r="AN42" s="2263"/>
      <c r="AO42" s="2263"/>
      <c r="AP42" s="2263"/>
      <c r="AQ42" s="2263"/>
      <c r="AR42" s="2263"/>
      <c r="AS42" s="2263"/>
      <c r="AT42" s="2263"/>
      <c r="AU42" s="2263"/>
      <c r="AV42" s="2263"/>
      <c r="AW42" s="2263"/>
      <c r="AX42" s="2263"/>
      <c r="AY42" s="2263"/>
      <c r="AZ42" s="2263"/>
      <c r="BA42" s="2263"/>
      <c r="BB42" s="2263"/>
      <c r="BC42" s="2263"/>
      <c r="BD42" s="2263"/>
      <c r="BE42" s="2263"/>
      <c r="BF42" s="2263"/>
      <c r="BG42" s="2263"/>
      <c r="BH42" s="2263"/>
      <c r="BI42" s="2263"/>
      <c r="BJ42" s="2263"/>
      <c r="BK42" s="2263"/>
      <c r="BL42" s="2359"/>
      <c r="BM42" s="2360">
        <v>4210</v>
      </c>
      <c r="BN42" s="2250"/>
      <c r="BO42" s="2250"/>
      <c r="BP42" s="2250"/>
      <c r="BQ42" s="2250"/>
      <c r="BR42" s="2250"/>
      <c r="BS42" s="2361"/>
      <c r="BT42" s="2362">
        <f>BT49</f>
        <v>878052</v>
      </c>
      <c r="BU42" s="2363"/>
      <c r="BV42" s="2363"/>
      <c r="BW42" s="2363"/>
      <c r="BX42" s="2363"/>
      <c r="BY42" s="2363"/>
      <c r="BZ42" s="2363"/>
      <c r="CA42" s="2363"/>
      <c r="CB42" s="2363"/>
      <c r="CC42" s="2363"/>
      <c r="CD42" s="2363"/>
      <c r="CE42" s="2363"/>
      <c r="CF42" s="2363"/>
      <c r="CG42" s="2363"/>
      <c r="CH42" s="2363"/>
      <c r="CI42" s="2363"/>
      <c r="CJ42" s="2364"/>
      <c r="CK42" s="2365">
        <f>CK44+CK46+CK47+CK48+CK49</f>
        <v>253190</v>
      </c>
      <c r="CL42" s="2363"/>
      <c r="CM42" s="2363"/>
      <c r="CN42" s="2363"/>
      <c r="CO42" s="2363"/>
      <c r="CP42" s="2363"/>
      <c r="CQ42" s="2363"/>
      <c r="CR42" s="2363"/>
      <c r="CS42" s="2363"/>
      <c r="CT42" s="2363"/>
      <c r="CU42" s="2363"/>
      <c r="CV42" s="2363"/>
      <c r="CW42" s="2363"/>
      <c r="CX42" s="2363"/>
      <c r="CY42" s="2363"/>
      <c r="CZ42" s="2363"/>
      <c r="DA42" s="2366"/>
    </row>
    <row r="43" spans="1:105" s="2374" customFormat="1" ht="19.5" customHeight="1" x14ac:dyDescent="0.2">
      <c r="A43" s="2367"/>
      <c r="B43" s="2271" t="s">
        <v>761</v>
      </c>
      <c r="C43" s="2271"/>
      <c r="D43" s="2271"/>
      <c r="E43" s="2271"/>
      <c r="F43" s="2271"/>
      <c r="G43" s="2271"/>
      <c r="H43" s="2271"/>
      <c r="I43" s="2271"/>
      <c r="J43" s="2271"/>
      <c r="K43" s="2271"/>
      <c r="L43" s="2271"/>
      <c r="M43" s="2271"/>
      <c r="N43" s="2271"/>
      <c r="O43" s="2271"/>
      <c r="P43" s="2271"/>
      <c r="Q43" s="2271"/>
      <c r="R43" s="2271"/>
      <c r="S43" s="2271"/>
      <c r="T43" s="2271"/>
      <c r="U43" s="2271"/>
      <c r="V43" s="2271"/>
      <c r="W43" s="2271"/>
      <c r="X43" s="2271"/>
      <c r="Y43" s="2271"/>
      <c r="Z43" s="2271"/>
      <c r="AA43" s="2271"/>
      <c r="AB43" s="2271"/>
      <c r="AC43" s="2271"/>
      <c r="AD43" s="2271"/>
      <c r="AE43" s="2271"/>
      <c r="AF43" s="2271"/>
      <c r="AG43" s="2271"/>
      <c r="AH43" s="2271"/>
      <c r="AI43" s="2271"/>
      <c r="AJ43" s="2271"/>
      <c r="AK43" s="2271"/>
      <c r="AL43" s="2271"/>
      <c r="AM43" s="2271"/>
      <c r="AN43" s="2271"/>
      <c r="AO43" s="2271"/>
      <c r="AP43" s="2271"/>
      <c r="AQ43" s="2271"/>
      <c r="AR43" s="2271"/>
      <c r="AS43" s="2271"/>
      <c r="AT43" s="2271"/>
      <c r="AU43" s="2271"/>
      <c r="AV43" s="2271"/>
      <c r="AW43" s="2271"/>
      <c r="AX43" s="2271"/>
      <c r="AY43" s="2271"/>
      <c r="AZ43" s="2271"/>
      <c r="BA43" s="2271"/>
      <c r="BB43" s="2271"/>
      <c r="BC43" s="2271"/>
      <c r="BD43" s="2271"/>
      <c r="BE43" s="2271"/>
      <c r="BF43" s="2271"/>
      <c r="BG43" s="2271"/>
      <c r="BH43" s="2271"/>
      <c r="BI43" s="2271"/>
      <c r="BJ43" s="2271"/>
      <c r="BK43" s="2271"/>
      <c r="BL43" s="2368"/>
      <c r="BM43" s="2369"/>
      <c r="BN43" s="2370"/>
      <c r="BO43" s="2370"/>
      <c r="BP43" s="2370"/>
      <c r="BQ43" s="2370"/>
      <c r="BR43" s="2370"/>
      <c r="BS43" s="2371"/>
      <c r="BT43" s="2275"/>
      <c r="BU43" s="2276"/>
      <c r="BV43" s="2276"/>
      <c r="BW43" s="2276"/>
      <c r="BX43" s="2276"/>
      <c r="BY43" s="2276"/>
      <c r="BZ43" s="2276"/>
      <c r="CA43" s="2276"/>
      <c r="CB43" s="2276"/>
      <c r="CC43" s="2276"/>
      <c r="CD43" s="2276"/>
      <c r="CE43" s="2276"/>
      <c r="CF43" s="2276"/>
      <c r="CG43" s="2276"/>
      <c r="CH43" s="2276"/>
      <c r="CI43" s="2276"/>
      <c r="CJ43" s="2277"/>
      <c r="CK43" s="2372"/>
      <c r="CL43" s="2276"/>
      <c r="CM43" s="2276"/>
      <c r="CN43" s="2276"/>
      <c r="CO43" s="2276"/>
      <c r="CP43" s="2276"/>
      <c r="CQ43" s="2276"/>
      <c r="CR43" s="2276"/>
      <c r="CS43" s="2276"/>
      <c r="CT43" s="2276"/>
      <c r="CU43" s="2276"/>
      <c r="CV43" s="2276"/>
      <c r="CW43" s="2276"/>
      <c r="CX43" s="2276"/>
      <c r="CY43" s="2276"/>
      <c r="CZ43" s="2276"/>
      <c r="DA43" s="2373"/>
    </row>
    <row r="44" spans="1:105" s="2243" customFormat="1" ht="15" customHeight="1" x14ac:dyDescent="0.2">
      <c r="A44" s="2278"/>
      <c r="B44" s="2375" t="s">
        <v>13</v>
      </c>
      <c r="C44" s="2375"/>
      <c r="D44" s="2375"/>
      <c r="E44" s="2375"/>
      <c r="F44" s="2375"/>
      <c r="G44" s="2375"/>
      <c r="H44" s="2375"/>
      <c r="I44" s="2375"/>
      <c r="J44" s="2375"/>
      <c r="K44" s="2375"/>
      <c r="L44" s="2375"/>
      <c r="M44" s="2375"/>
      <c r="N44" s="2375"/>
      <c r="O44" s="2375"/>
      <c r="P44" s="2375"/>
      <c r="Q44" s="2375"/>
      <c r="R44" s="2375"/>
      <c r="S44" s="2375"/>
      <c r="T44" s="2375"/>
      <c r="U44" s="2375"/>
      <c r="V44" s="2375"/>
      <c r="W44" s="2375"/>
      <c r="X44" s="2375"/>
      <c r="Y44" s="2375"/>
      <c r="Z44" s="2375"/>
      <c r="AA44" s="2375"/>
      <c r="AB44" s="2375"/>
      <c r="AC44" s="2375"/>
      <c r="AD44" s="2375"/>
      <c r="AE44" s="2375"/>
      <c r="AF44" s="2375"/>
      <c r="AG44" s="2375"/>
      <c r="AH44" s="2375"/>
      <c r="AI44" s="2375"/>
      <c r="AJ44" s="2375"/>
      <c r="AK44" s="2375"/>
      <c r="AL44" s="2375"/>
      <c r="AM44" s="2375"/>
      <c r="AN44" s="2375"/>
      <c r="AO44" s="2375"/>
      <c r="AP44" s="2375"/>
      <c r="AQ44" s="2375"/>
      <c r="AR44" s="2375"/>
      <c r="AS44" s="2375"/>
      <c r="AT44" s="2375"/>
      <c r="AU44" s="2375"/>
      <c r="AV44" s="2375"/>
      <c r="AW44" s="2375"/>
      <c r="AX44" s="2375"/>
      <c r="AY44" s="2375"/>
      <c r="AZ44" s="2375"/>
      <c r="BA44" s="2375"/>
      <c r="BB44" s="2375"/>
      <c r="BC44" s="2375"/>
      <c r="BD44" s="2375"/>
      <c r="BE44" s="2375"/>
      <c r="BF44" s="2375"/>
      <c r="BG44" s="2375"/>
      <c r="BH44" s="2375"/>
      <c r="BI44" s="2375"/>
      <c r="BJ44" s="2375"/>
      <c r="BK44" s="2375"/>
      <c r="BL44" s="2376"/>
      <c r="BM44" s="2360">
        <v>4211</v>
      </c>
      <c r="BN44" s="2250"/>
      <c r="BO44" s="2250"/>
      <c r="BP44" s="2250"/>
      <c r="BQ44" s="2250"/>
      <c r="BR44" s="2250"/>
      <c r="BS44" s="2361"/>
      <c r="BT44" s="2283">
        <v>0</v>
      </c>
      <c r="BU44" s="2284"/>
      <c r="BV44" s="2284"/>
      <c r="BW44" s="2284"/>
      <c r="BX44" s="2284"/>
      <c r="BY44" s="2284"/>
      <c r="BZ44" s="2284"/>
      <c r="CA44" s="2284"/>
      <c r="CB44" s="2284"/>
      <c r="CC44" s="2284"/>
      <c r="CD44" s="2284"/>
      <c r="CE44" s="2284"/>
      <c r="CF44" s="2284"/>
      <c r="CG44" s="2284"/>
      <c r="CH44" s="2284"/>
      <c r="CI44" s="2284"/>
      <c r="CJ44" s="2284"/>
      <c r="CK44" s="2284">
        <v>0</v>
      </c>
      <c r="CL44" s="2284"/>
      <c r="CM44" s="2284"/>
      <c r="CN44" s="2284"/>
      <c r="CO44" s="2284"/>
      <c r="CP44" s="2284"/>
      <c r="CQ44" s="2284"/>
      <c r="CR44" s="2284"/>
      <c r="CS44" s="2284"/>
      <c r="CT44" s="2284"/>
      <c r="CU44" s="2284"/>
      <c r="CV44" s="2284"/>
      <c r="CW44" s="2284"/>
      <c r="CX44" s="2284"/>
      <c r="CY44" s="2284"/>
      <c r="CZ44" s="2284"/>
      <c r="DA44" s="2377"/>
    </row>
    <row r="45" spans="1:105" s="2243" customFormat="1" ht="27" customHeight="1" x14ac:dyDescent="0.2">
      <c r="A45" s="2378"/>
      <c r="B45" s="2315" t="s">
        <v>795</v>
      </c>
      <c r="C45" s="2315"/>
      <c r="D45" s="2315"/>
      <c r="E45" s="2315"/>
      <c r="F45" s="2315"/>
      <c r="G45" s="2315"/>
      <c r="H45" s="2315"/>
      <c r="I45" s="2315"/>
      <c r="J45" s="2315"/>
      <c r="K45" s="2315"/>
      <c r="L45" s="2315"/>
      <c r="M45" s="2315"/>
      <c r="N45" s="2315"/>
      <c r="O45" s="2315"/>
      <c r="P45" s="2315"/>
      <c r="Q45" s="2315"/>
      <c r="R45" s="2315"/>
      <c r="S45" s="2315"/>
      <c r="T45" s="2315"/>
      <c r="U45" s="2315"/>
      <c r="V45" s="2315"/>
      <c r="W45" s="2315"/>
      <c r="X45" s="2315"/>
      <c r="Y45" s="2315"/>
      <c r="Z45" s="2315"/>
      <c r="AA45" s="2315"/>
      <c r="AB45" s="2315"/>
      <c r="AC45" s="2315"/>
      <c r="AD45" s="2315"/>
      <c r="AE45" s="2315"/>
      <c r="AF45" s="2315"/>
      <c r="AG45" s="2315"/>
      <c r="AH45" s="2315"/>
      <c r="AI45" s="2315"/>
      <c r="AJ45" s="2315"/>
      <c r="AK45" s="2315"/>
      <c r="AL45" s="2315"/>
      <c r="AM45" s="2315"/>
      <c r="AN45" s="2315"/>
      <c r="AO45" s="2315"/>
      <c r="AP45" s="2315"/>
      <c r="AQ45" s="2315"/>
      <c r="AR45" s="2315"/>
      <c r="AS45" s="2315"/>
      <c r="AT45" s="2315"/>
      <c r="AU45" s="2315"/>
      <c r="AV45" s="2315"/>
      <c r="AW45" s="2315"/>
      <c r="AX45" s="2315"/>
      <c r="AY45" s="2315"/>
      <c r="AZ45" s="2315"/>
      <c r="BA45" s="2315"/>
      <c r="BB45" s="2315"/>
      <c r="BC45" s="2315"/>
      <c r="BD45" s="2315"/>
      <c r="BE45" s="2315"/>
      <c r="BF45" s="2315"/>
      <c r="BG45" s="2315"/>
      <c r="BH45" s="2315"/>
      <c r="BI45" s="2315"/>
      <c r="BJ45" s="2315"/>
      <c r="BK45" s="2315"/>
      <c r="BL45" s="2316"/>
      <c r="BM45" s="2369"/>
      <c r="BN45" s="2370"/>
      <c r="BO45" s="2370"/>
      <c r="BP45" s="2370"/>
      <c r="BQ45" s="2370"/>
      <c r="BR45" s="2370"/>
      <c r="BS45" s="2371"/>
      <c r="BT45" s="2283"/>
      <c r="BU45" s="2284"/>
      <c r="BV45" s="2284"/>
      <c r="BW45" s="2284"/>
      <c r="BX45" s="2284"/>
      <c r="BY45" s="2284"/>
      <c r="BZ45" s="2284"/>
      <c r="CA45" s="2284"/>
      <c r="CB45" s="2284"/>
      <c r="CC45" s="2284"/>
      <c r="CD45" s="2284"/>
      <c r="CE45" s="2284"/>
      <c r="CF45" s="2284"/>
      <c r="CG45" s="2284"/>
      <c r="CH45" s="2284"/>
      <c r="CI45" s="2284"/>
      <c r="CJ45" s="2284"/>
      <c r="CK45" s="2284"/>
      <c r="CL45" s="2284"/>
      <c r="CM45" s="2284"/>
      <c r="CN45" s="2284"/>
      <c r="CO45" s="2284"/>
      <c r="CP45" s="2284"/>
      <c r="CQ45" s="2284"/>
      <c r="CR45" s="2284"/>
      <c r="CS45" s="2284"/>
      <c r="CT45" s="2284"/>
      <c r="CU45" s="2284"/>
      <c r="CV45" s="2284"/>
      <c r="CW45" s="2284"/>
      <c r="CX45" s="2284"/>
      <c r="CY45" s="2284"/>
      <c r="CZ45" s="2284"/>
      <c r="DA45" s="2377"/>
    </row>
    <row r="46" spans="1:105" s="2243" customFormat="1" ht="12.95" customHeight="1" x14ac:dyDescent="0.2">
      <c r="A46" s="2379"/>
      <c r="B46" s="2289" t="s">
        <v>796</v>
      </c>
      <c r="C46" s="2289"/>
      <c r="D46" s="2289"/>
      <c r="E46" s="2289"/>
      <c r="F46" s="2289"/>
      <c r="G46" s="2289"/>
      <c r="H46" s="2289"/>
      <c r="I46" s="2289"/>
      <c r="J46" s="2289"/>
      <c r="K46" s="2289"/>
      <c r="L46" s="2289"/>
      <c r="M46" s="2289"/>
      <c r="N46" s="2289"/>
      <c r="O46" s="2289"/>
      <c r="P46" s="2289"/>
      <c r="Q46" s="2289"/>
      <c r="R46" s="2289"/>
      <c r="S46" s="2289"/>
      <c r="T46" s="2289"/>
      <c r="U46" s="2289"/>
      <c r="V46" s="2289"/>
      <c r="W46" s="2289"/>
      <c r="X46" s="2289"/>
      <c r="Y46" s="2289"/>
      <c r="Z46" s="2289"/>
      <c r="AA46" s="2289"/>
      <c r="AB46" s="2289"/>
      <c r="AC46" s="2289"/>
      <c r="AD46" s="2289"/>
      <c r="AE46" s="2289"/>
      <c r="AF46" s="2289"/>
      <c r="AG46" s="2289"/>
      <c r="AH46" s="2289"/>
      <c r="AI46" s="2289"/>
      <c r="AJ46" s="2289"/>
      <c r="AK46" s="2289"/>
      <c r="AL46" s="2289"/>
      <c r="AM46" s="2289"/>
      <c r="AN46" s="2289"/>
      <c r="AO46" s="2289"/>
      <c r="AP46" s="2289"/>
      <c r="AQ46" s="2289"/>
      <c r="AR46" s="2289"/>
      <c r="AS46" s="2289"/>
      <c r="AT46" s="2289"/>
      <c r="AU46" s="2289"/>
      <c r="AV46" s="2289"/>
      <c r="AW46" s="2289"/>
      <c r="AX46" s="2289"/>
      <c r="AY46" s="2289"/>
      <c r="AZ46" s="2289"/>
      <c r="BA46" s="2289"/>
      <c r="BB46" s="2289"/>
      <c r="BC46" s="2289"/>
      <c r="BD46" s="2289"/>
      <c r="BE46" s="2289"/>
      <c r="BF46" s="2289"/>
      <c r="BG46" s="2289"/>
      <c r="BH46" s="2289"/>
      <c r="BI46" s="2289"/>
      <c r="BJ46" s="2289"/>
      <c r="BK46" s="2289"/>
      <c r="BL46" s="2380"/>
      <c r="BM46" s="2381">
        <v>4212</v>
      </c>
      <c r="BN46" s="2382"/>
      <c r="BO46" s="2382"/>
      <c r="BP46" s="2382"/>
      <c r="BQ46" s="2382"/>
      <c r="BR46" s="2382"/>
      <c r="BS46" s="2383"/>
      <c r="BT46" s="2283">
        <v>0</v>
      </c>
      <c r="BU46" s="2284"/>
      <c r="BV46" s="2284"/>
      <c r="BW46" s="2284"/>
      <c r="BX46" s="2284"/>
      <c r="BY46" s="2284"/>
      <c r="BZ46" s="2284"/>
      <c r="CA46" s="2284"/>
      <c r="CB46" s="2284"/>
      <c r="CC46" s="2284"/>
      <c r="CD46" s="2284"/>
      <c r="CE46" s="2284"/>
      <c r="CF46" s="2284"/>
      <c r="CG46" s="2284"/>
      <c r="CH46" s="2284"/>
      <c r="CI46" s="2284"/>
      <c r="CJ46" s="2284"/>
      <c r="CK46" s="2284">
        <v>0</v>
      </c>
      <c r="CL46" s="2284"/>
      <c r="CM46" s="2284"/>
      <c r="CN46" s="2284"/>
      <c r="CO46" s="2284"/>
      <c r="CP46" s="2284"/>
      <c r="CQ46" s="2284"/>
      <c r="CR46" s="2284"/>
      <c r="CS46" s="2284"/>
      <c r="CT46" s="2284"/>
      <c r="CU46" s="2284"/>
      <c r="CV46" s="2284"/>
      <c r="CW46" s="2284"/>
      <c r="CX46" s="2284"/>
      <c r="CY46" s="2284"/>
      <c r="CZ46" s="2284"/>
      <c r="DA46" s="2377"/>
    </row>
    <row r="47" spans="1:105" s="2243" customFormat="1" ht="39.950000000000003" customHeight="1" x14ac:dyDescent="0.2">
      <c r="A47" s="2379"/>
      <c r="B47" s="2289" t="s">
        <v>797</v>
      </c>
      <c r="C47" s="2289"/>
      <c r="D47" s="2289"/>
      <c r="E47" s="2289"/>
      <c r="F47" s="2289"/>
      <c r="G47" s="2289"/>
      <c r="H47" s="2289"/>
      <c r="I47" s="2289"/>
      <c r="J47" s="2289"/>
      <c r="K47" s="2289"/>
      <c r="L47" s="2289"/>
      <c r="M47" s="2289"/>
      <c r="N47" s="2289"/>
      <c r="O47" s="2289"/>
      <c r="P47" s="2289"/>
      <c r="Q47" s="2289"/>
      <c r="R47" s="2289"/>
      <c r="S47" s="2289"/>
      <c r="T47" s="2289"/>
      <c r="U47" s="2289"/>
      <c r="V47" s="2289"/>
      <c r="W47" s="2289"/>
      <c r="X47" s="2289"/>
      <c r="Y47" s="2289"/>
      <c r="Z47" s="2289"/>
      <c r="AA47" s="2289"/>
      <c r="AB47" s="2289"/>
      <c r="AC47" s="2289"/>
      <c r="AD47" s="2289"/>
      <c r="AE47" s="2289"/>
      <c r="AF47" s="2289"/>
      <c r="AG47" s="2289"/>
      <c r="AH47" s="2289"/>
      <c r="AI47" s="2289"/>
      <c r="AJ47" s="2289"/>
      <c r="AK47" s="2289"/>
      <c r="AL47" s="2289"/>
      <c r="AM47" s="2289"/>
      <c r="AN47" s="2289"/>
      <c r="AO47" s="2289"/>
      <c r="AP47" s="2289"/>
      <c r="AQ47" s="2289"/>
      <c r="AR47" s="2289"/>
      <c r="AS47" s="2289"/>
      <c r="AT47" s="2289"/>
      <c r="AU47" s="2289"/>
      <c r="AV47" s="2289"/>
      <c r="AW47" s="2289"/>
      <c r="AX47" s="2289"/>
      <c r="AY47" s="2289"/>
      <c r="AZ47" s="2289"/>
      <c r="BA47" s="2289"/>
      <c r="BB47" s="2289"/>
      <c r="BC47" s="2289"/>
      <c r="BD47" s="2289"/>
      <c r="BE47" s="2289"/>
      <c r="BF47" s="2289"/>
      <c r="BG47" s="2289"/>
      <c r="BH47" s="2289"/>
      <c r="BI47" s="2289"/>
      <c r="BJ47" s="2289"/>
      <c r="BK47" s="2289"/>
      <c r="BL47" s="2380"/>
      <c r="BM47" s="2381">
        <v>4213</v>
      </c>
      <c r="BN47" s="2382"/>
      <c r="BO47" s="2382"/>
      <c r="BP47" s="2382"/>
      <c r="BQ47" s="2382"/>
      <c r="BR47" s="2382"/>
      <c r="BS47" s="2383"/>
      <c r="BT47" s="2283">
        <v>0</v>
      </c>
      <c r="BU47" s="2284"/>
      <c r="BV47" s="2284"/>
      <c r="BW47" s="2284"/>
      <c r="BX47" s="2284"/>
      <c r="BY47" s="2284"/>
      <c r="BZ47" s="2284"/>
      <c r="CA47" s="2284"/>
      <c r="CB47" s="2284"/>
      <c r="CC47" s="2284"/>
      <c r="CD47" s="2284"/>
      <c r="CE47" s="2284"/>
      <c r="CF47" s="2284"/>
      <c r="CG47" s="2284"/>
      <c r="CH47" s="2284"/>
      <c r="CI47" s="2284"/>
      <c r="CJ47" s="2284"/>
      <c r="CK47" s="2284">
        <v>0</v>
      </c>
      <c r="CL47" s="2284"/>
      <c r="CM47" s="2284"/>
      <c r="CN47" s="2284"/>
      <c r="CO47" s="2284"/>
      <c r="CP47" s="2284"/>
      <c r="CQ47" s="2284"/>
      <c r="CR47" s="2284"/>
      <c r="CS47" s="2284"/>
      <c r="CT47" s="2284"/>
      <c r="CU47" s="2284"/>
      <c r="CV47" s="2284"/>
      <c r="CW47" s="2284"/>
      <c r="CX47" s="2284"/>
      <c r="CY47" s="2284"/>
      <c r="CZ47" s="2284"/>
      <c r="DA47" s="2377"/>
    </row>
    <row r="48" spans="1:105" s="2243" customFormat="1" ht="39.950000000000003" customHeight="1" x14ac:dyDescent="0.2">
      <c r="A48" s="2379"/>
      <c r="B48" s="2289" t="s">
        <v>798</v>
      </c>
      <c r="C48" s="2289"/>
      <c r="D48" s="2289"/>
      <c r="E48" s="2289"/>
      <c r="F48" s="2289"/>
      <c r="G48" s="2289"/>
      <c r="H48" s="2289"/>
      <c r="I48" s="2289"/>
      <c r="J48" s="2289"/>
      <c r="K48" s="2289"/>
      <c r="L48" s="2289"/>
      <c r="M48" s="2289"/>
      <c r="N48" s="2289"/>
      <c r="O48" s="2289"/>
      <c r="P48" s="2289"/>
      <c r="Q48" s="2289"/>
      <c r="R48" s="2289"/>
      <c r="S48" s="2289"/>
      <c r="T48" s="2289"/>
      <c r="U48" s="2289"/>
      <c r="V48" s="2289"/>
      <c r="W48" s="2289"/>
      <c r="X48" s="2289"/>
      <c r="Y48" s="2289"/>
      <c r="Z48" s="2289"/>
      <c r="AA48" s="2289"/>
      <c r="AB48" s="2289"/>
      <c r="AC48" s="2289"/>
      <c r="AD48" s="2289"/>
      <c r="AE48" s="2289"/>
      <c r="AF48" s="2289"/>
      <c r="AG48" s="2289"/>
      <c r="AH48" s="2289"/>
      <c r="AI48" s="2289"/>
      <c r="AJ48" s="2289"/>
      <c r="AK48" s="2289"/>
      <c r="AL48" s="2289"/>
      <c r="AM48" s="2289"/>
      <c r="AN48" s="2289"/>
      <c r="AO48" s="2289"/>
      <c r="AP48" s="2289"/>
      <c r="AQ48" s="2289"/>
      <c r="AR48" s="2289"/>
      <c r="AS48" s="2289"/>
      <c r="AT48" s="2289"/>
      <c r="AU48" s="2289"/>
      <c r="AV48" s="2289"/>
      <c r="AW48" s="2289"/>
      <c r="AX48" s="2289"/>
      <c r="AY48" s="2289"/>
      <c r="AZ48" s="2289"/>
      <c r="BA48" s="2289"/>
      <c r="BB48" s="2289"/>
      <c r="BC48" s="2289"/>
      <c r="BD48" s="2289"/>
      <c r="BE48" s="2289"/>
      <c r="BF48" s="2289"/>
      <c r="BG48" s="2289"/>
      <c r="BH48" s="2289"/>
      <c r="BI48" s="2289"/>
      <c r="BJ48" s="2289"/>
      <c r="BK48" s="2289"/>
      <c r="BL48" s="2380"/>
      <c r="BM48" s="2381">
        <v>4214</v>
      </c>
      <c r="BN48" s="2382"/>
      <c r="BO48" s="2382"/>
      <c r="BP48" s="2382"/>
      <c r="BQ48" s="2382"/>
      <c r="BR48" s="2382"/>
      <c r="BS48" s="2383"/>
      <c r="BT48" s="2283">
        <v>0</v>
      </c>
      <c r="BU48" s="2284"/>
      <c r="BV48" s="2284"/>
      <c r="BW48" s="2284"/>
      <c r="BX48" s="2284"/>
      <c r="BY48" s="2284"/>
      <c r="BZ48" s="2284"/>
      <c r="CA48" s="2284"/>
      <c r="CB48" s="2284"/>
      <c r="CC48" s="2284"/>
      <c r="CD48" s="2284"/>
      <c r="CE48" s="2284"/>
      <c r="CF48" s="2284"/>
      <c r="CG48" s="2284"/>
      <c r="CH48" s="2284"/>
      <c r="CI48" s="2284"/>
      <c r="CJ48" s="2284"/>
      <c r="CK48" s="2284">
        <v>0</v>
      </c>
      <c r="CL48" s="2284"/>
      <c r="CM48" s="2284"/>
      <c r="CN48" s="2284"/>
      <c r="CO48" s="2284"/>
      <c r="CP48" s="2284"/>
      <c r="CQ48" s="2284"/>
      <c r="CR48" s="2284"/>
      <c r="CS48" s="2284"/>
      <c r="CT48" s="2284"/>
      <c r="CU48" s="2284"/>
      <c r="CV48" s="2284"/>
      <c r="CW48" s="2284"/>
      <c r="CX48" s="2284"/>
      <c r="CY48" s="2284"/>
      <c r="CZ48" s="2284"/>
      <c r="DA48" s="2377"/>
    </row>
    <row r="49" spans="1:105" s="2243" customFormat="1" ht="12.95" customHeight="1" x14ac:dyDescent="0.2">
      <c r="A49" s="2379"/>
      <c r="B49" s="2294" t="s">
        <v>772</v>
      </c>
      <c r="C49" s="2294"/>
      <c r="D49" s="2294"/>
      <c r="E49" s="2294"/>
      <c r="F49" s="2294"/>
      <c r="G49" s="2294"/>
      <c r="H49" s="2294"/>
      <c r="I49" s="2294"/>
      <c r="J49" s="2294"/>
      <c r="K49" s="2294"/>
      <c r="L49" s="2294"/>
      <c r="M49" s="2294"/>
      <c r="N49" s="2294"/>
      <c r="O49" s="2294"/>
      <c r="P49" s="2294"/>
      <c r="Q49" s="2294"/>
      <c r="R49" s="2294"/>
      <c r="S49" s="2294"/>
      <c r="T49" s="2294"/>
      <c r="U49" s="2294"/>
      <c r="V49" s="2294"/>
      <c r="W49" s="2294"/>
      <c r="X49" s="2294"/>
      <c r="Y49" s="2294"/>
      <c r="Z49" s="2294"/>
      <c r="AA49" s="2294"/>
      <c r="AB49" s="2294"/>
      <c r="AC49" s="2294"/>
      <c r="AD49" s="2294"/>
      <c r="AE49" s="2294"/>
      <c r="AF49" s="2294"/>
      <c r="AG49" s="2294"/>
      <c r="AH49" s="2294"/>
      <c r="AI49" s="2294"/>
      <c r="AJ49" s="2294"/>
      <c r="AK49" s="2294"/>
      <c r="AL49" s="2294"/>
      <c r="AM49" s="2294"/>
      <c r="AN49" s="2294"/>
      <c r="AO49" s="2294"/>
      <c r="AP49" s="2294"/>
      <c r="AQ49" s="2294"/>
      <c r="AR49" s="2294"/>
      <c r="AS49" s="2294"/>
      <c r="AT49" s="2294"/>
      <c r="AU49" s="2294"/>
      <c r="AV49" s="2294"/>
      <c r="AW49" s="2294"/>
      <c r="AX49" s="2294"/>
      <c r="AY49" s="2294"/>
      <c r="AZ49" s="2294"/>
      <c r="BA49" s="2294"/>
      <c r="BB49" s="2294"/>
      <c r="BC49" s="2294"/>
      <c r="BD49" s="2294"/>
      <c r="BE49" s="2294"/>
      <c r="BF49" s="2294"/>
      <c r="BG49" s="2294"/>
      <c r="BH49" s="2294"/>
      <c r="BI49" s="2294"/>
      <c r="BJ49" s="2294"/>
      <c r="BK49" s="2294"/>
      <c r="BL49" s="2384"/>
      <c r="BM49" s="2381">
        <v>4219</v>
      </c>
      <c r="BN49" s="2382"/>
      <c r="BO49" s="2382"/>
      <c r="BP49" s="2382"/>
      <c r="BQ49" s="2382"/>
      <c r="BR49" s="2382"/>
      <c r="BS49" s="2383"/>
      <c r="BT49" s="2283">
        <v>878052</v>
      </c>
      <c r="BU49" s="2284"/>
      <c r="BV49" s="2284"/>
      <c r="BW49" s="2284"/>
      <c r="BX49" s="2284"/>
      <c r="BY49" s="2284"/>
      <c r="BZ49" s="2284"/>
      <c r="CA49" s="2284"/>
      <c r="CB49" s="2284"/>
      <c r="CC49" s="2284"/>
      <c r="CD49" s="2284"/>
      <c r="CE49" s="2284"/>
      <c r="CF49" s="2284"/>
      <c r="CG49" s="2284"/>
      <c r="CH49" s="2284"/>
      <c r="CI49" s="2284"/>
      <c r="CJ49" s="2284"/>
      <c r="CK49" s="2283">
        <v>253190</v>
      </c>
      <c r="CL49" s="2284"/>
      <c r="CM49" s="2284"/>
      <c r="CN49" s="2284"/>
      <c r="CO49" s="2284"/>
      <c r="CP49" s="2284"/>
      <c r="CQ49" s="2284"/>
      <c r="CR49" s="2284"/>
      <c r="CS49" s="2284"/>
      <c r="CT49" s="2284"/>
      <c r="CU49" s="2284"/>
      <c r="CV49" s="2284"/>
      <c r="CW49" s="2284"/>
      <c r="CX49" s="2284"/>
      <c r="CY49" s="2284"/>
      <c r="CZ49" s="2284"/>
      <c r="DA49" s="2284"/>
    </row>
    <row r="50" spans="1:105" s="2243" customFormat="1" ht="16.5" customHeight="1" x14ac:dyDescent="0.2">
      <c r="A50" s="2244" t="s">
        <v>10</v>
      </c>
      <c r="B50" s="2245"/>
      <c r="C50" s="2245"/>
      <c r="D50" s="2245"/>
      <c r="E50" s="2245"/>
      <c r="F50" s="2245"/>
      <c r="G50" s="2245"/>
      <c r="H50" s="2245"/>
      <c r="I50" s="2245"/>
      <c r="J50" s="2245"/>
      <c r="K50" s="2245"/>
      <c r="L50" s="2245"/>
      <c r="M50" s="2245"/>
      <c r="N50" s="2245"/>
      <c r="O50" s="2245"/>
      <c r="P50" s="2245"/>
      <c r="Q50" s="2245"/>
      <c r="R50" s="2245"/>
      <c r="S50" s="2245"/>
      <c r="T50" s="2245"/>
      <c r="U50" s="2245"/>
      <c r="V50" s="2245"/>
      <c r="W50" s="2245"/>
      <c r="X50" s="2245"/>
      <c r="Y50" s="2245"/>
      <c r="Z50" s="2245"/>
      <c r="AA50" s="2245"/>
      <c r="AB50" s="2245"/>
      <c r="AC50" s="2245"/>
      <c r="AD50" s="2245"/>
      <c r="AE50" s="2245"/>
      <c r="AF50" s="2245"/>
      <c r="AG50" s="2245"/>
      <c r="AH50" s="2245"/>
      <c r="AI50" s="2245"/>
      <c r="AJ50" s="2245"/>
      <c r="AK50" s="2245"/>
      <c r="AL50" s="2245"/>
      <c r="AM50" s="2245"/>
      <c r="AN50" s="2245"/>
      <c r="AO50" s="2245"/>
      <c r="AP50" s="2245"/>
      <c r="AQ50" s="2245"/>
      <c r="AR50" s="2245"/>
      <c r="AS50" s="2245"/>
      <c r="AT50" s="2245"/>
      <c r="AU50" s="2245"/>
      <c r="AV50" s="2245"/>
      <c r="AW50" s="2245"/>
      <c r="AX50" s="2245"/>
      <c r="AY50" s="2245"/>
      <c r="AZ50" s="2245"/>
      <c r="BA50" s="2245"/>
      <c r="BB50" s="2245"/>
      <c r="BC50" s="2245"/>
      <c r="BD50" s="2245"/>
      <c r="BE50" s="2245"/>
      <c r="BF50" s="2245"/>
      <c r="BG50" s="2245"/>
      <c r="BH50" s="2245"/>
      <c r="BI50" s="2245"/>
      <c r="BJ50" s="2245"/>
      <c r="BK50" s="2245"/>
      <c r="BL50" s="2246"/>
      <c r="BM50" s="2244" t="s">
        <v>81</v>
      </c>
      <c r="BN50" s="2245"/>
      <c r="BO50" s="2245"/>
      <c r="BP50" s="2245"/>
      <c r="BQ50" s="2245"/>
      <c r="BR50" s="2245"/>
      <c r="BS50" s="2246"/>
      <c r="BT50" s="2247"/>
      <c r="BU50" s="2248"/>
      <c r="BV50" s="2249"/>
      <c r="BW50" s="2250" t="s">
        <v>756</v>
      </c>
      <c r="BX50" s="2250"/>
      <c r="BY50" s="2250"/>
      <c r="BZ50" s="2250"/>
      <c r="CA50" s="2250"/>
      <c r="CB50" s="2250"/>
      <c r="CC50" s="2250"/>
      <c r="CD50" s="2250"/>
      <c r="CE50" s="2250"/>
      <c r="CF50" s="2250"/>
      <c r="CG50" s="2250"/>
      <c r="CH50" s="2250"/>
      <c r="CI50" s="2249"/>
      <c r="CJ50" s="2251"/>
      <c r="CK50" s="2247"/>
      <c r="CL50" s="2248"/>
      <c r="CM50" s="2249"/>
      <c r="CN50" s="2250" t="s">
        <v>756</v>
      </c>
      <c r="CO50" s="2250"/>
      <c r="CP50" s="2250"/>
      <c r="CQ50" s="2250"/>
      <c r="CR50" s="2250"/>
      <c r="CS50" s="2250"/>
      <c r="CT50" s="2250"/>
      <c r="CU50" s="2250"/>
      <c r="CV50" s="2250"/>
      <c r="CW50" s="2250"/>
      <c r="CX50" s="2250"/>
      <c r="CY50" s="2250"/>
      <c r="CZ50" s="2249"/>
      <c r="DA50" s="2251"/>
    </row>
    <row r="51" spans="1:105" s="2243" customFormat="1" ht="15.75" customHeight="1" x14ac:dyDescent="0.2">
      <c r="A51" s="2252"/>
      <c r="B51" s="2253"/>
      <c r="C51" s="2253"/>
      <c r="D51" s="2253"/>
      <c r="E51" s="2253"/>
      <c r="F51" s="2253"/>
      <c r="G51" s="2253"/>
      <c r="H51" s="2253"/>
      <c r="I51" s="2253"/>
      <c r="J51" s="2253"/>
      <c r="K51" s="2253"/>
      <c r="L51" s="2253"/>
      <c r="M51" s="2253"/>
      <c r="N51" s="2253"/>
      <c r="O51" s="2253"/>
      <c r="P51" s="2253"/>
      <c r="Q51" s="2253"/>
      <c r="R51" s="2253"/>
      <c r="S51" s="2253"/>
      <c r="T51" s="2253"/>
      <c r="U51" s="2253"/>
      <c r="V51" s="2253"/>
      <c r="W51" s="2253"/>
      <c r="X51" s="2253"/>
      <c r="Y51" s="2253"/>
      <c r="Z51" s="2253"/>
      <c r="AA51" s="2253"/>
      <c r="AB51" s="2253"/>
      <c r="AC51" s="2253"/>
      <c r="AD51" s="2253"/>
      <c r="AE51" s="2253"/>
      <c r="AF51" s="2253"/>
      <c r="AG51" s="2253"/>
      <c r="AH51" s="2253"/>
      <c r="AI51" s="2253"/>
      <c r="AJ51" s="2253"/>
      <c r="AK51" s="2253"/>
      <c r="AL51" s="2253"/>
      <c r="AM51" s="2253"/>
      <c r="AN51" s="2253"/>
      <c r="AO51" s="2253"/>
      <c r="AP51" s="2253"/>
      <c r="AQ51" s="2253"/>
      <c r="AR51" s="2253"/>
      <c r="AS51" s="2253"/>
      <c r="AT51" s="2253"/>
      <c r="AU51" s="2253"/>
      <c r="AV51" s="2253"/>
      <c r="AW51" s="2253"/>
      <c r="AX51" s="2253"/>
      <c r="AY51" s="2253"/>
      <c r="AZ51" s="2253"/>
      <c r="BA51" s="2253"/>
      <c r="BB51" s="2253"/>
      <c r="BC51" s="2253"/>
      <c r="BD51" s="2253"/>
      <c r="BE51" s="2253"/>
      <c r="BF51" s="2253"/>
      <c r="BG51" s="2253"/>
      <c r="BH51" s="2253"/>
      <c r="BI51" s="2253"/>
      <c r="BJ51" s="2253"/>
      <c r="BK51" s="2253"/>
      <c r="BL51" s="2254"/>
      <c r="BM51" s="2252"/>
      <c r="BN51" s="2253"/>
      <c r="BO51" s="2253"/>
      <c r="BP51" s="2253"/>
      <c r="BQ51" s="2253"/>
      <c r="BR51" s="2253"/>
      <c r="BS51" s="2254"/>
      <c r="BT51" s="2255"/>
      <c r="BU51" s="2242"/>
      <c r="BV51" s="2242"/>
      <c r="BW51" s="2256" t="s">
        <v>757</v>
      </c>
      <c r="BX51" s="2256"/>
      <c r="BY51" s="2256"/>
      <c r="BZ51" s="2256"/>
      <c r="CA51" s="2256"/>
      <c r="CB51" s="2256"/>
      <c r="CC51" s="2256"/>
      <c r="CD51" s="2256"/>
      <c r="CE51" s="2256"/>
      <c r="CF51" s="2256"/>
      <c r="CG51" s="2256"/>
      <c r="CH51" s="2256"/>
      <c r="CI51" s="2257"/>
      <c r="CJ51" s="2258"/>
      <c r="CK51" s="2255"/>
      <c r="CL51" s="2242"/>
      <c r="CM51" s="2242"/>
      <c r="CN51" s="2256" t="s">
        <v>758</v>
      </c>
      <c r="CO51" s="2256"/>
      <c r="CP51" s="2256"/>
      <c r="CQ51" s="2256"/>
      <c r="CR51" s="2256"/>
      <c r="CS51" s="2256"/>
      <c r="CT51" s="2256"/>
      <c r="CU51" s="2256"/>
      <c r="CV51" s="2256"/>
      <c r="CW51" s="2256"/>
      <c r="CX51" s="2256"/>
      <c r="CY51" s="2256"/>
      <c r="CZ51" s="2257"/>
      <c r="DA51" s="2258"/>
    </row>
    <row r="52" spans="1:105" s="2243" customFormat="1" ht="9.75" customHeight="1" x14ac:dyDescent="0.2">
      <c r="A52" s="2259"/>
      <c r="B52" s="2260"/>
      <c r="C52" s="2260"/>
      <c r="D52" s="2260"/>
      <c r="E52" s="2260"/>
      <c r="F52" s="2260"/>
      <c r="G52" s="2260"/>
      <c r="H52" s="2260"/>
      <c r="I52" s="2260"/>
      <c r="J52" s="2260"/>
      <c r="K52" s="2260"/>
      <c r="L52" s="2260"/>
      <c r="M52" s="2260"/>
      <c r="N52" s="2260"/>
      <c r="O52" s="2260"/>
      <c r="P52" s="2260"/>
      <c r="Q52" s="2260"/>
      <c r="R52" s="2260"/>
      <c r="S52" s="2260"/>
      <c r="T52" s="2260"/>
      <c r="U52" s="2260"/>
      <c r="V52" s="2260"/>
      <c r="W52" s="2260"/>
      <c r="X52" s="2260"/>
      <c r="Y52" s="2260"/>
      <c r="Z52" s="2260"/>
      <c r="AA52" s="2260"/>
      <c r="AB52" s="2260"/>
      <c r="AC52" s="2260"/>
      <c r="AD52" s="2260"/>
      <c r="AE52" s="2260"/>
      <c r="AF52" s="2260"/>
      <c r="AG52" s="2260"/>
      <c r="AH52" s="2260"/>
      <c r="AI52" s="2260"/>
      <c r="AJ52" s="2260"/>
      <c r="AK52" s="2260"/>
      <c r="AL52" s="2260"/>
      <c r="AM52" s="2260"/>
      <c r="AN52" s="2260"/>
      <c r="AO52" s="2260"/>
      <c r="AP52" s="2260"/>
      <c r="AQ52" s="2260"/>
      <c r="AR52" s="2260"/>
      <c r="AS52" s="2260"/>
      <c r="AT52" s="2260"/>
      <c r="AU52" s="2260"/>
      <c r="AV52" s="2260"/>
      <c r="AW52" s="2260"/>
      <c r="AX52" s="2260"/>
      <c r="AY52" s="2260"/>
      <c r="AZ52" s="2260"/>
      <c r="BA52" s="2260"/>
      <c r="BB52" s="2260"/>
      <c r="BC52" s="2260"/>
      <c r="BD52" s="2260"/>
      <c r="BE52" s="2260"/>
      <c r="BF52" s="2260"/>
      <c r="BG52" s="2260"/>
      <c r="BH52" s="2260"/>
      <c r="BI52" s="2260"/>
      <c r="BJ52" s="2260"/>
      <c r="BK52" s="2260"/>
      <c r="BL52" s="2261"/>
      <c r="BM52" s="2259"/>
      <c r="BN52" s="2260"/>
      <c r="BO52" s="2260"/>
      <c r="BP52" s="2260"/>
      <c r="BQ52" s="2260"/>
      <c r="BR52" s="2260"/>
      <c r="BS52" s="2261"/>
      <c r="BT52" s="2255"/>
      <c r="BU52" s="2257"/>
      <c r="BV52" s="2257"/>
      <c r="BW52" s="2257"/>
      <c r="BX52" s="2257"/>
      <c r="BY52" s="2257"/>
      <c r="BZ52" s="2257"/>
      <c r="CA52" s="2257"/>
      <c r="CB52" s="2257"/>
      <c r="CC52" s="2257"/>
      <c r="CD52" s="2257"/>
      <c r="CE52" s="2257"/>
      <c r="CF52" s="2257"/>
      <c r="CG52" s="2257"/>
      <c r="CH52" s="2257"/>
      <c r="CI52" s="2257"/>
      <c r="CJ52" s="2258"/>
      <c r="CK52" s="2255"/>
      <c r="CL52" s="2257"/>
      <c r="CM52" s="2257"/>
      <c r="CN52" s="2257"/>
      <c r="CO52" s="2257"/>
      <c r="CP52" s="2257"/>
      <c r="CQ52" s="2257"/>
      <c r="CR52" s="2257"/>
      <c r="CS52" s="2257"/>
      <c r="CT52" s="2257"/>
      <c r="CU52" s="2257"/>
      <c r="CV52" s="2257"/>
      <c r="CW52" s="2257"/>
      <c r="CX52" s="2257"/>
      <c r="CY52" s="2257"/>
      <c r="CZ52" s="2257"/>
      <c r="DA52" s="2258"/>
    </row>
    <row r="53" spans="1:105" s="2374" customFormat="1" ht="18" customHeight="1" x14ac:dyDescent="0.2">
      <c r="A53" s="2385"/>
      <c r="B53" s="2295" t="s">
        <v>774</v>
      </c>
      <c r="C53" s="2295"/>
      <c r="D53" s="2295"/>
      <c r="E53" s="2295"/>
      <c r="F53" s="2295"/>
      <c r="G53" s="2295"/>
      <c r="H53" s="2295"/>
      <c r="I53" s="2295"/>
      <c r="J53" s="2295"/>
      <c r="K53" s="2295"/>
      <c r="L53" s="2295"/>
      <c r="M53" s="2295"/>
      <c r="N53" s="2295"/>
      <c r="O53" s="2295"/>
      <c r="P53" s="2295"/>
      <c r="Q53" s="2295"/>
      <c r="R53" s="2295"/>
      <c r="S53" s="2295"/>
      <c r="T53" s="2295"/>
      <c r="U53" s="2295"/>
      <c r="V53" s="2295"/>
      <c r="W53" s="2295"/>
      <c r="X53" s="2295"/>
      <c r="Y53" s="2295"/>
      <c r="Z53" s="2295"/>
      <c r="AA53" s="2295"/>
      <c r="AB53" s="2295"/>
      <c r="AC53" s="2295"/>
      <c r="AD53" s="2295"/>
      <c r="AE53" s="2295"/>
      <c r="AF53" s="2295"/>
      <c r="AG53" s="2295"/>
      <c r="AH53" s="2295"/>
      <c r="AI53" s="2295"/>
      <c r="AJ53" s="2295"/>
      <c r="AK53" s="2295"/>
      <c r="AL53" s="2295"/>
      <c r="AM53" s="2295"/>
      <c r="AN53" s="2295"/>
      <c r="AO53" s="2295"/>
      <c r="AP53" s="2295"/>
      <c r="AQ53" s="2295"/>
      <c r="AR53" s="2295"/>
      <c r="AS53" s="2295"/>
      <c r="AT53" s="2295"/>
      <c r="AU53" s="2295"/>
      <c r="AV53" s="2295"/>
      <c r="AW53" s="2295"/>
      <c r="AX53" s="2295"/>
      <c r="AY53" s="2295"/>
      <c r="AZ53" s="2295"/>
      <c r="BA53" s="2295"/>
      <c r="BB53" s="2295"/>
      <c r="BC53" s="2295"/>
      <c r="BD53" s="2295"/>
      <c r="BE53" s="2295"/>
      <c r="BF53" s="2295"/>
      <c r="BG53" s="2295"/>
      <c r="BH53" s="2295"/>
      <c r="BI53" s="2295"/>
      <c r="BJ53" s="2295"/>
      <c r="BK53" s="2295"/>
      <c r="BL53" s="2386"/>
      <c r="BM53" s="2387">
        <v>4220</v>
      </c>
      <c r="BN53" s="2388"/>
      <c r="BO53" s="2388"/>
      <c r="BP53" s="2388"/>
      <c r="BQ53" s="2388"/>
      <c r="BR53" s="2388"/>
      <c r="BS53" s="2389"/>
      <c r="BT53" s="2299" t="s">
        <v>373</v>
      </c>
      <c r="BU53" s="2300"/>
      <c r="BV53" s="2301">
        <f>BV54+BV56+BV57+BV58+BV59</f>
        <v>883307</v>
      </c>
      <c r="BW53" s="2301"/>
      <c r="BX53" s="2301"/>
      <c r="BY53" s="2301"/>
      <c r="BZ53" s="2301"/>
      <c r="CA53" s="2301"/>
      <c r="CB53" s="2301"/>
      <c r="CC53" s="2301"/>
      <c r="CD53" s="2301"/>
      <c r="CE53" s="2301"/>
      <c r="CF53" s="2301"/>
      <c r="CG53" s="2301"/>
      <c r="CH53" s="2301"/>
      <c r="CI53" s="2302" t="s">
        <v>374</v>
      </c>
      <c r="CJ53" s="2303"/>
      <c r="CK53" s="2304" t="s">
        <v>373</v>
      </c>
      <c r="CL53" s="2300"/>
      <c r="CM53" s="2301">
        <f>CM54+CM56+CM57+CM58+CM59</f>
        <v>266409</v>
      </c>
      <c r="CN53" s="2301"/>
      <c r="CO53" s="2301"/>
      <c r="CP53" s="2301"/>
      <c r="CQ53" s="2301"/>
      <c r="CR53" s="2301"/>
      <c r="CS53" s="2301"/>
      <c r="CT53" s="2301"/>
      <c r="CU53" s="2301"/>
      <c r="CV53" s="2301"/>
      <c r="CW53" s="2301"/>
      <c r="CX53" s="2301"/>
      <c r="CY53" s="2301"/>
      <c r="CZ53" s="2302" t="s">
        <v>374</v>
      </c>
      <c r="DA53" s="2305"/>
    </row>
    <row r="54" spans="1:105" s="2243" customFormat="1" ht="15" customHeight="1" x14ac:dyDescent="0.2">
      <c r="A54" s="2278"/>
      <c r="B54" s="2375" t="s">
        <v>13</v>
      </c>
      <c r="C54" s="2375"/>
      <c r="D54" s="2375"/>
      <c r="E54" s="2375"/>
      <c r="F54" s="2375"/>
      <c r="G54" s="2375"/>
      <c r="H54" s="2375"/>
      <c r="I54" s="2375"/>
      <c r="J54" s="2375"/>
      <c r="K54" s="2375"/>
      <c r="L54" s="2375"/>
      <c r="M54" s="2375"/>
      <c r="N54" s="2375"/>
      <c r="O54" s="2375"/>
      <c r="P54" s="2375"/>
      <c r="Q54" s="2375"/>
      <c r="R54" s="2375"/>
      <c r="S54" s="2375"/>
      <c r="T54" s="2375"/>
      <c r="U54" s="2375"/>
      <c r="V54" s="2375"/>
      <c r="W54" s="2375"/>
      <c r="X54" s="2375"/>
      <c r="Y54" s="2375"/>
      <c r="Z54" s="2375"/>
      <c r="AA54" s="2375"/>
      <c r="AB54" s="2375"/>
      <c r="AC54" s="2375"/>
      <c r="AD54" s="2375"/>
      <c r="AE54" s="2375"/>
      <c r="AF54" s="2375"/>
      <c r="AG54" s="2375"/>
      <c r="AH54" s="2375"/>
      <c r="AI54" s="2375"/>
      <c r="AJ54" s="2375"/>
      <c r="AK54" s="2375"/>
      <c r="AL54" s="2375"/>
      <c r="AM54" s="2375"/>
      <c r="AN54" s="2375"/>
      <c r="AO54" s="2375"/>
      <c r="AP54" s="2375"/>
      <c r="AQ54" s="2375"/>
      <c r="AR54" s="2375"/>
      <c r="AS54" s="2375"/>
      <c r="AT54" s="2375"/>
      <c r="AU54" s="2375"/>
      <c r="AV54" s="2375"/>
      <c r="AW54" s="2375"/>
      <c r="AX54" s="2375"/>
      <c r="AY54" s="2375"/>
      <c r="AZ54" s="2375"/>
      <c r="BA54" s="2375"/>
      <c r="BB54" s="2375"/>
      <c r="BC54" s="2375"/>
      <c r="BD54" s="2375"/>
      <c r="BE54" s="2375"/>
      <c r="BF54" s="2375"/>
      <c r="BG54" s="2375"/>
      <c r="BH54" s="2375"/>
      <c r="BI54" s="2375"/>
      <c r="BJ54" s="2375"/>
      <c r="BK54" s="2375"/>
      <c r="BL54" s="2376"/>
      <c r="BM54" s="2360">
        <v>4221</v>
      </c>
      <c r="BN54" s="2250"/>
      <c r="BO54" s="2250"/>
      <c r="BP54" s="2250"/>
      <c r="BQ54" s="2250"/>
      <c r="BR54" s="2250"/>
      <c r="BS54" s="2361"/>
      <c r="BT54" s="2306" t="s">
        <v>373</v>
      </c>
      <c r="BU54" s="2307"/>
      <c r="BV54" s="2308">
        <f>453549+424503+5255</f>
        <v>883307</v>
      </c>
      <c r="BW54" s="2308"/>
      <c r="BX54" s="2308"/>
      <c r="BY54" s="2308"/>
      <c r="BZ54" s="2308"/>
      <c r="CA54" s="2308"/>
      <c r="CB54" s="2308"/>
      <c r="CC54" s="2308"/>
      <c r="CD54" s="2308"/>
      <c r="CE54" s="2308"/>
      <c r="CF54" s="2308"/>
      <c r="CG54" s="2308"/>
      <c r="CH54" s="2308"/>
      <c r="CI54" s="2313" t="s">
        <v>374</v>
      </c>
      <c r="CJ54" s="2390"/>
      <c r="CK54" s="2391" t="s">
        <v>373</v>
      </c>
      <c r="CL54" s="2307"/>
      <c r="CM54" s="2308">
        <v>266409</v>
      </c>
      <c r="CN54" s="2308"/>
      <c r="CO54" s="2308"/>
      <c r="CP54" s="2308"/>
      <c r="CQ54" s="2308"/>
      <c r="CR54" s="2308"/>
      <c r="CS54" s="2308"/>
      <c r="CT54" s="2308"/>
      <c r="CU54" s="2308"/>
      <c r="CV54" s="2308"/>
      <c r="CW54" s="2308"/>
      <c r="CX54" s="2308"/>
      <c r="CY54" s="2308"/>
      <c r="CZ54" s="2313" t="s">
        <v>374</v>
      </c>
      <c r="DA54" s="2314"/>
    </row>
    <row r="55" spans="1:105" s="2243" customFormat="1" ht="39.950000000000003" customHeight="1" x14ac:dyDescent="0.2">
      <c r="A55" s="2378"/>
      <c r="B55" s="2315" t="s">
        <v>799</v>
      </c>
      <c r="C55" s="2315"/>
      <c r="D55" s="2315"/>
      <c r="E55" s="2315"/>
      <c r="F55" s="2315"/>
      <c r="G55" s="2315"/>
      <c r="H55" s="2315"/>
      <c r="I55" s="2315"/>
      <c r="J55" s="2315"/>
      <c r="K55" s="2315"/>
      <c r="L55" s="2315"/>
      <c r="M55" s="2315"/>
      <c r="N55" s="2315"/>
      <c r="O55" s="2315"/>
      <c r="P55" s="2315"/>
      <c r="Q55" s="2315"/>
      <c r="R55" s="2315"/>
      <c r="S55" s="2315"/>
      <c r="T55" s="2315"/>
      <c r="U55" s="2315"/>
      <c r="V55" s="2315"/>
      <c r="W55" s="2315"/>
      <c r="X55" s="2315"/>
      <c r="Y55" s="2315"/>
      <c r="Z55" s="2315"/>
      <c r="AA55" s="2315"/>
      <c r="AB55" s="2315"/>
      <c r="AC55" s="2315"/>
      <c r="AD55" s="2315"/>
      <c r="AE55" s="2315"/>
      <c r="AF55" s="2315"/>
      <c r="AG55" s="2315"/>
      <c r="AH55" s="2315"/>
      <c r="AI55" s="2315"/>
      <c r="AJ55" s="2315"/>
      <c r="AK55" s="2315"/>
      <c r="AL55" s="2315"/>
      <c r="AM55" s="2315"/>
      <c r="AN55" s="2315"/>
      <c r="AO55" s="2315"/>
      <c r="AP55" s="2315"/>
      <c r="AQ55" s="2315"/>
      <c r="AR55" s="2315"/>
      <c r="AS55" s="2315"/>
      <c r="AT55" s="2315"/>
      <c r="AU55" s="2315"/>
      <c r="AV55" s="2315"/>
      <c r="AW55" s="2315"/>
      <c r="AX55" s="2315"/>
      <c r="AY55" s="2315"/>
      <c r="AZ55" s="2315"/>
      <c r="BA55" s="2315"/>
      <c r="BB55" s="2315"/>
      <c r="BC55" s="2315"/>
      <c r="BD55" s="2315"/>
      <c r="BE55" s="2315"/>
      <c r="BF55" s="2315"/>
      <c r="BG55" s="2315"/>
      <c r="BH55" s="2315"/>
      <c r="BI55" s="2315"/>
      <c r="BJ55" s="2315"/>
      <c r="BK55" s="2315"/>
      <c r="BL55" s="2316"/>
      <c r="BM55" s="2369"/>
      <c r="BN55" s="2370"/>
      <c r="BO55" s="2370"/>
      <c r="BP55" s="2370"/>
      <c r="BQ55" s="2370"/>
      <c r="BR55" s="2370"/>
      <c r="BS55" s="2371"/>
      <c r="BT55" s="2317"/>
      <c r="BU55" s="2318"/>
      <c r="BV55" s="2319"/>
      <c r="BW55" s="2319"/>
      <c r="BX55" s="2319"/>
      <c r="BY55" s="2319"/>
      <c r="BZ55" s="2319"/>
      <c r="CA55" s="2319"/>
      <c r="CB55" s="2319"/>
      <c r="CC55" s="2319"/>
      <c r="CD55" s="2319"/>
      <c r="CE55" s="2319"/>
      <c r="CF55" s="2319"/>
      <c r="CG55" s="2319"/>
      <c r="CH55" s="2319"/>
      <c r="CI55" s="2324"/>
      <c r="CJ55" s="2326"/>
      <c r="CK55" s="2327"/>
      <c r="CL55" s="2318"/>
      <c r="CM55" s="2319"/>
      <c r="CN55" s="2319"/>
      <c r="CO55" s="2319"/>
      <c r="CP55" s="2319"/>
      <c r="CQ55" s="2319"/>
      <c r="CR55" s="2319"/>
      <c r="CS55" s="2319"/>
      <c r="CT55" s="2319"/>
      <c r="CU55" s="2319"/>
      <c r="CV55" s="2319"/>
      <c r="CW55" s="2319"/>
      <c r="CX55" s="2319"/>
      <c r="CY55" s="2319"/>
      <c r="CZ55" s="2324"/>
      <c r="DA55" s="2325"/>
    </row>
    <row r="56" spans="1:105" s="2243" customFormat="1" ht="27" customHeight="1" x14ac:dyDescent="0.2">
      <c r="A56" s="2379"/>
      <c r="B56" s="2289" t="s">
        <v>800</v>
      </c>
      <c r="C56" s="2289"/>
      <c r="D56" s="2289"/>
      <c r="E56" s="2289"/>
      <c r="F56" s="2289"/>
      <c r="G56" s="2289"/>
      <c r="H56" s="2289"/>
      <c r="I56" s="2289"/>
      <c r="J56" s="2289"/>
      <c r="K56" s="2289"/>
      <c r="L56" s="2289"/>
      <c r="M56" s="2289"/>
      <c r="N56" s="2289"/>
      <c r="O56" s="2289"/>
      <c r="P56" s="2289"/>
      <c r="Q56" s="2289"/>
      <c r="R56" s="2289"/>
      <c r="S56" s="2289"/>
      <c r="T56" s="2289"/>
      <c r="U56" s="2289"/>
      <c r="V56" s="2289"/>
      <c r="W56" s="2289"/>
      <c r="X56" s="2289"/>
      <c r="Y56" s="2289"/>
      <c r="Z56" s="2289"/>
      <c r="AA56" s="2289"/>
      <c r="AB56" s="2289"/>
      <c r="AC56" s="2289"/>
      <c r="AD56" s="2289"/>
      <c r="AE56" s="2289"/>
      <c r="AF56" s="2289"/>
      <c r="AG56" s="2289"/>
      <c r="AH56" s="2289"/>
      <c r="AI56" s="2289"/>
      <c r="AJ56" s="2289"/>
      <c r="AK56" s="2289"/>
      <c r="AL56" s="2289"/>
      <c r="AM56" s="2289"/>
      <c r="AN56" s="2289"/>
      <c r="AO56" s="2289"/>
      <c r="AP56" s="2289"/>
      <c r="AQ56" s="2289"/>
      <c r="AR56" s="2289"/>
      <c r="AS56" s="2289"/>
      <c r="AT56" s="2289"/>
      <c r="AU56" s="2289"/>
      <c r="AV56" s="2289"/>
      <c r="AW56" s="2289"/>
      <c r="AX56" s="2289"/>
      <c r="AY56" s="2289"/>
      <c r="AZ56" s="2289"/>
      <c r="BA56" s="2289"/>
      <c r="BB56" s="2289"/>
      <c r="BC56" s="2289"/>
      <c r="BD56" s="2289"/>
      <c r="BE56" s="2289"/>
      <c r="BF56" s="2289"/>
      <c r="BG56" s="2289"/>
      <c r="BH56" s="2289"/>
      <c r="BI56" s="2289"/>
      <c r="BJ56" s="2289"/>
      <c r="BK56" s="2289"/>
      <c r="BL56" s="2380"/>
      <c r="BM56" s="2381">
        <v>4222</v>
      </c>
      <c r="BN56" s="2382"/>
      <c r="BO56" s="2382"/>
      <c r="BP56" s="2382"/>
      <c r="BQ56" s="2382"/>
      <c r="BR56" s="2382"/>
      <c r="BS56" s="2383"/>
      <c r="BT56" s="2317" t="s">
        <v>373</v>
      </c>
      <c r="BU56" s="2318"/>
      <c r="BV56" s="2319">
        <v>0</v>
      </c>
      <c r="BW56" s="2319"/>
      <c r="BX56" s="2319"/>
      <c r="BY56" s="2319"/>
      <c r="BZ56" s="2319"/>
      <c r="CA56" s="2319"/>
      <c r="CB56" s="2319"/>
      <c r="CC56" s="2319"/>
      <c r="CD56" s="2319"/>
      <c r="CE56" s="2319"/>
      <c r="CF56" s="2319"/>
      <c r="CG56" s="2319"/>
      <c r="CH56" s="2319"/>
      <c r="CI56" s="2324" t="s">
        <v>374</v>
      </c>
      <c r="CJ56" s="2326"/>
      <c r="CK56" s="2327" t="s">
        <v>373</v>
      </c>
      <c r="CL56" s="2318"/>
      <c r="CM56" s="2319">
        <v>0</v>
      </c>
      <c r="CN56" s="2319"/>
      <c r="CO56" s="2319"/>
      <c r="CP56" s="2319"/>
      <c r="CQ56" s="2319"/>
      <c r="CR56" s="2319"/>
      <c r="CS56" s="2319"/>
      <c r="CT56" s="2319"/>
      <c r="CU56" s="2319"/>
      <c r="CV56" s="2319"/>
      <c r="CW56" s="2319"/>
      <c r="CX56" s="2319"/>
      <c r="CY56" s="2319"/>
      <c r="CZ56" s="2324" t="s">
        <v>374</v>
      </c>
      <c r="DA56" s="2325"/>
    </row>
    <row r="57" spans="1:105" s="2243" customFormat="1" ht="39.950000000000003" customHeight="1" x14ac:dyDescent="0.2">
      <c r="A57" s="2379"/>
      <c r="B57" s="2289" t="s">
        <v>801</v>
      </c>
      <c r="C57" s="2289"/>
      <c r="D57" s="2289"/>
      <c r="E57" s="2289"/>
      <c r="F57" s="2289"/>
      <c r="G57" s="2289"/>
      <c r="H57" s="2289"/>
      <c r="I57" s="2289"/>
      <c r="J57" s="2289"/>
      <c r="K57" s="2289"/>
      <c r="L57" s="2289"/>
      <c r="M57" s="2289"/>
      <c r="N57" s="2289"/>
      <c r="O57" s="2289"/>
      <c r="P57" s="2289"/>
      <c r="Q57" s="2289"/>
      <c r="R57" s="2289"/>
      <c r="S57" s="2289"/>
      <c r="T57" s="2289"/>
      <c r="U57" s="2289"/>
      <c r="V57" s="2289"/>
      <c r="W57" s="2289"/>
      <c r="X57" s="2289"/>
      <c r="Y57" s="2289"/>
      <c r="Z57" s="2289"/>
      <c r="AA57" s="2289"/>
      <c r="AB57" s="2289"/>
      <c r="AC57" s="2289"/>
      <c r="AD57" s="2289"/>
      <c r="AE57" s="2289"/>
      <c r="AF57" s="2289"/>
      <c r="AG57" s="2289"/>
      <c r="AH57" s="2289"/>
      <c r="AI57" s="2289"/>
      <c r="AJ57" s="2289"/>
      <c r="AK57" s="2289"/>
      <c r="AL57" s="2289"/>
      <c r="AM57" s="2289"/>
      <c r="AN57" s="2289"/>
      <c r="AO57" s="2289"/>
      <c r="AP57" s="2289"/>
      <c r="AQ57" s="2289"/>
      <c r="AR57" s="2289"/>
      <c r="AS57" s="2289"/>
      <c r="AT57" s="2289"/>
      <c r="AU57" s="2289"/>
      <c r="AV57" s="2289"/>
      <c r="AW57" s="2289"/>
      <c r="AX57" s="2289"/>
      <c r="AY57" s="2289"/>
      <c r="AZ57" s="2289"/>
      <c r="BA57" s="2289"/>
      <c r="BB57" s="2289"/>
      <c r="BC57" s="2289"/>
      <c r="BD57" s="2289"/>
      <c r="BE57" s="2289"/>
      <c r="BF57" s="2289"/>
      <c r="BG57" s="2289"/>
      <c r="BH57" s="2289"/>
      <c r="BI57" s="2289"/>
      <c r="BJ57" s="2289"/>
      <c r="BK57" s="2289"/>
      <c r="BL57" s="2380"/>
      <c r="BM57" s="2381">
        <v>4223</v>
      </c>
      <c r="BN57" s="2382"/>
      <c r="BO57" s="2382"/>
      <c r="BP57" s="2382"/>
      <c r="BQ57" s="2382"/>
      <c r="BR57" s="2382"/>
      <c r="BS57" s="2383"/>
      <c r="BT57" s="2317" t="s">
        <v>373</v>
      </c>
      <c r="BU57" s="2318"/>
      <c r="BV57" s="2319">
        <v>0</v>
      </c>
      <c r="BW57" s="2319"/>
      <c r="BX57" s="2319"/>
      <c r="BY57" s="2319"/>
      <c r="BZ57" s="2319"/>
      <c r="CA57" s="2319"/>
      <c r="CB57" s="2319"/>
      <c r="CC57" s="2319"/>
      <c r="CD57" s="2319"/>
      <c r="CE57" s="2319"/>
      <c r="CF57" s="2319"/>
      <c r="CG57" s="2319"/>
      <c r="CH57" s="2319"/>
      <c r="CI57" s="2324" t="s">
        <v>374</v>
      </c>
      <c r="CJ57" s="2326"/>
      <c r="CK57" s="2327" t="s">
        <v>373</v>
      </c>
      <c r="CL57" s="2318"/>
      <c r="CM57" s="2319">
        <v>0</v>
      </c>
      <c r="CN57" s="2319"/>
      <c r="CO57" s="2319"/>
      <c r="CP57" s="2319"/>
      <c r="CQ57" s="2319"/>
      <c r="CR57" s="2319"/>
      <c r="CS57" s="2319"/>
      <c r="CT57" s="2319"/>
      <c r="CU57" s="2319"/>
      <c r="CV57" s="2319"/>
      <c r="CW57" s="2319"/>
      <c r="CX57" s="2319"/>
      <c r="CY57" s="2319"/>
      <c r="CZ57" s="2324" t="s">
        <v>374</v>
      </c>
      <c r="DA57" s="2325"/>
    </row>
    <row r="58" spans="1:105" s="2243" customFormat="1" ht="27" customHeight="1" x14ac:dyDescent="0.2">
      <c r="A58" s="2379"/>
      <c r="B58" s="2289" t="s">
        <v>802</v>
      </c>
      <c r="C58" s="2289"/>
      <c r="D58" s="2289"/>
      <c r="E58" s="2289"/>
      <c r="F58" s="2289"/>
      <c r="G58" s="2289"/>
      <c r="H58" s="2289"/>
      <c r="I58" s="2289"/>
      <c r="J58" s="2289"/>
      <c r="K58" s="2289"/>
      <c r="L58" s="2289"/>
      <c r="M58" s="2289"/>
      <c r="N58" s="2289"/>
      <c r="O58" s="2289"/>
      <c r="P58" s="2289"/>
      <c r="Q58" s="2289"/>
      <c r="R58" s="2289"/>
      <c r="S58" s="2289"/>
      <c r="T58" s="2289"/>
      <c r="U58" s="2289"/>
      <c r="V58" s="2289"/>
      <c r="W58" s="2289"/>
      <c r="X58" s="2289"/>
      <c r="Y58" s="2289"/>
      <c r="Z58" s="2289"/>
      <c r="AA58" s="2289"/>
      <c r="AB58" s="2289"/>
      <c r="AC58" s="2289"/>
      <c r="AD58" s="2289"/>
      <c r="AE58" s="2289"/>
      <c r="AF58" s="2289"/>
      <c r="AG58" s="2289"/>
      <c r="AH58" s="2289"/>
      <c r="AI58" s="2289"/>
      <c r="AJ58" s="2289"/>
      <c r="AK58" s="2289"/>
      <c r="AL58" s="2289"/>
      <c r="AM58" s="2289"/>
      <c r="AN58" s="2289"/>
      <c r="AO58" s="2289"/>
      <c r="AP58" s="2289"/>
      <c r="AQ58" s="2289"/>
      <c r="AR58" s="2289"/>
      <c r="AS58" s="2289"/>
      <c r="AT58" s="2289"/>
      <c r="AU58" s="2289"/>
      <c r="AV58" s="2289"/>
      <c r="AW58" s="2289"/>
      <c r="AX58" s="2289"/>
      <c r="AY58" s="2289"/>
      <c r="AZ58" s="2289"/>
      <c r="BA58" s="2289"/>
      <c r="BB58" s="2289"/>
      <c r="BC58" s="2289"/>
      <c r="BD58" s="2289"/>
      <c r="BE58" s="2289"/>
      <c r="BF58" s="2289"/>
      <c r="BG58" s="2289"/>
      <c r="BH58" s="2289"/>
      <c r="BI58" s="2289"/>
      <c r="BJ58" s="2289"/>
      <c r="BK58" s="2289"/>
      <c r="BL58" s="2380"/>
      <c r="BM58" s="2381">
        <v>4224</v>
      </c>
      <c r="BN58" s="2382"/>
      <c r="BO58" s="2382"/>
      <c r="BP58" s="2382"/>
      <c r="BQ58" s="2382"/>
      <c r="BR58" s="2382"/>
      <c r="BS58" s="2383"/>
      <c r="BT58" s="2317" t="s">
        <v>373</v>
      </c>
      <c r="BU58" s="2318"/>
      <c r="BV58" s="2319">
        <v>0</v>
      </c>
      <c r="BW58" s="2319"/>
      <c r="BX58" s="2319"/>
      <c r="BY58" s="2319"/>
      <c r="BZ58" s="2319"/>
      <c r="CA58" s="2319"/>
      <c r="CB58" s="2319"/>
      <c r="CC58" s="2319"/>
      <c r="CD58" s="2319"/>
      <c r="CE58" s="2319"/>
      <c r="CF58" s="2319"/>
      <c r="CG58" s="2319"/>
      <c r="CH58" s="2319"/>
      <c r="CI58" s="2324" t="s">
        <v>374</v>
      </c>
      <c r="CJ58" s="2326"/>
      <c r="CK58" s="2327" t="s">
        <v>373</v>
      </c>
      <c r="CL58" s="2318"/>
      <c r="CM58" s="2319">
        <v>0</v>
      </c>
      <c r="CN58" s="2319"/>
      <c r="CO58" s="2319"/>
      <c r="CP58" s="2319"/>
      <c r="CQ58" s="2319"/>
      <c r="CR58" s="2319"/>
      <c r="CS58" s="2319"/>
      <c r="CT58" s="2319"/>
      <c r="CU58" s="2319"/>
      <c r="CV58" s="2319"/>
      <c r="CW58" s="2319"/>
      <c r="CX58" s="2319"/>
      <c r="CY58" s="2319"/>
      <c r="CZ58" s="2324" t="s">
        <v>374</v>
      </c>
      <c r="DA58" s="2325"/>
    </row>
    <row r="59" spans="1:105" s="2243" customFormat="1" ht="12.95" customHeight="1" x14ac:dyDescent="0.2">
      <c r="A59" s="2379"/>
      <c r="B59" s="2294" t="s">
        <v>788</v>
      </c>
      <c r="C59" s="2294"/>
      <c r="D59" s="2294"/>
      <c r="E59" s="2294"/>
      <c r="F59" s="2294"/>
      <c r="G59" s="2294"/>
      <c r="H59" s="2294"/>
      <c r="I59" s="2294"/>
      <c r="J59" s="2294"/>
      <c r="K59" s="2294"/>
      <c r="L59" s="2294"/>
      <c r="M59" s="2294"/>
      <c r="N59" s="2294"/>
      <c r="O59" s="2294"/>
      <c r="P59" s="2294"/>
      <c r="Q59" s="2294"/>
      <c r="R59" s="2294"/>
      <c r="S59" s="2294"/>
      <c r="T59" s="2294"/>
      <c r="U59" s="2294"/>
      <c r="V59" s="2294"/>
      <c r="W59" s="2294"/>
      <c r="X59" s="2294"/>
      <c r="Y59" s="2294"/>
      <c r="Z59" s="2294"/>
      <c r="AA59" s="2294"/>
      <c r="AB59" s="2294"/>
      <c r="AC59" s="2294"/>
      <c r="AD59" s="2294"/>
      <c r="AE59" s="2294"/>
      <c r="AF59" s="2294"/>
      <c r="AG59" s="2294"/>
      <c r="AH59" s="2294"/>
      <c r="AI59" s="2294"/>
      <c r="AJ59" s="2294"/>
      <c r="AK59" s="2294"/>
      <c r="AL59" s="2294"/>
      <c r="AM59" s="2294"/>
      <c r="AN59" s="2294"/>
      <c r="AO59" s="2294"/>
      <c r="AP59" s="2294"/>
      <c r="AQ59" s="2294"/>
      <c r="AR59" s="2294"/>
      <c r="AS59" s="2294"/>
      <c r="AT59" s="2294"/>
      <c r="AU59" s="2294"/>
      <c r="AV59" s="2294"/>
      <c r="AW59" s="2294"/>
      <c r="AX59" s="2294"/>
      <c r="AY59" s="2294"/>
      <c r="AZ59" s="2294"/>
      <c r="BA59" s="2294"/>
      <c r="BB59" s="2294"/>
      <c r="BC59" s="2294"/>
      <c r="BD59" s="2294"/>
      <c r="BE59" s="2294"/>
      <c r="BF59" s="2294"/>
      <c r="BG59" s="2294"/>
      <c r="BH59" s="2294"/>
      <c r="BI59" s="2294"/>
      <c r="BJ59" s="2294"/>
      <c r="BK59" s="2294"/>
      <c r="BL59" s="2384"/>
      <c r="BM59" s="2381">
        <v>4229</v>
      </c>
      <c r="BN59" s="2382"/>
      <c r="BO59" s="2382"/>
      <c r="BP59" s="2382"/>
      <c r="BQ59" s="2382"/>
      <c r="BR59" s="2382"/>
      <c r="BS59" s="2383"/>
      <c r="BT59" s="2317" t="s">
        <v>373</v>
      </c>
      <c r="BU59" s="2318"/>
      <c r="BV59" s="2319">
        <v>0</v>
      </c>
      <c r="BW59" s="2319"/>
      <c r="BX59" s="2319"/>
      <c r="BY59" s="2319"/>
      <c r="BZ59" s="2319"/>
      <c r="CA59" s="2319"/>
      <c r="CB59" s="2319"/>
      <c r="CC59" s="2319"/>
      <c r="CD59" s="2319"/>
      <c r="CE59" s="2319"/>
      <c r="CF59" s="2319"/>
      <c r="CG59" s="2319"/>
      <c r="CH59" s="2319"/>
      <c r="CI59" s="2324" t="s">
        <v>374</v>
      </c>
      <c r="CJ59" s="2326"/>
      <c r="CK59" s="2327" t="s">
        <v>373</v>
      </c>
      <c r="CL59" s="2318"/>
      <c r="CM59" s="2319">
        <v>0</v>
      </c>
      <c r="CN59" s="2319"/>
      <c r="CO59" s="2319"/>
      <c r="CP59" s="2319"/>
      <c r="CQ59" s="2319"/>
      <c r="CR59" s="2319"/>
      <c r="CS59" s="2319"/>
      <c r="CT59" s="2319"/>
      <c r="CU59" s="2319"/>
      <c r="CV59" s="2319"/>
      <c r="CW59" s="2319"/>
      <c r="CX59" s="2319"/>
      <c r="CY59" s="2319"/>
      <c r="CZ59" s="2324" t="s">
        <v>374</v>
      </c>
      <c r="DA59" s="2325"/>
    </row>
    <row r="60" spans="1:105" s="2374" customFormat="1" ht="18" customHeight="1" x14ac:dyDescent="0.2">
      <c r="A60" s="2392"/>
      <c r="B60" s="2393" t="s">
        <v>803</v>
      </c>
      <c r="C60" s="2393"/>
      <c r="D60" s="2393"/>
      <c r="E60" s="2393"/>
      <c r="F60" s="2393"/>
      <c r="G60" s="2393"/>
      <c r="H60" s="2393"/>
      <c r="I60" s="2393"/>
      <c r="J60" s="2393"/>
      <c r="K60" s="2393"/>
      <c r="L60" s="2393"/>
      <c r="M60" s="2393"/>
      <c r="N60" s="2393"/>
      <c r="O60" s="2393"/>
      <c r="P60" s="2393"/>
      <c r="Q60" s="2393"/>
      <c r="R60" s="2393"/>
      <c r="S60" s="2393"/>
      <c r="T60" s="2393"/>
      <c r="U60" s="2393"/>
      <c r="V60" s="2393"/>
      <c r="W60" s="2393"/>
      <c r="X60" s="2393"/>
      <c r="Y60" s="2393"/>
      <c r="Z60" s="2393"/>
      <c r="AA60" s="2393"/>
      <c r="AB60" s="2393"/>
      <c r="AC60" s="2393"/>
      <c r="AD60" s="2393"/>
      <c r="AE60" s="2393"/>
      <c r="AF60" s="2393"/>
      <c r="AG60" s="2393"/>
      <c r="AH60" s="2393"/>
      <c r="AI60" s="2393"/>
      <c r="AJ60" s="2393"/>
      <c r="AK60" s="2393"/>
      <c r="AL60" s="2393"/>
      <c r="AM60" s="2393"/>
      <c r="AN60" s="2393"/>
      <c r="AO60" s="2393"/>
      <c r="AP60" s="2393"/>
      <c r="AQ60" s="2393"/>
      <c r="AR60" s="2393"/>
      <c r="AS60" s="2393"/>
      <c r="AT60" s="2393"/>
      <c r="AU60" s="2393"/>
      <c r="AV60" s="2393"/>
      <c r="AW60" s="2393"/>
      <c r="AX60" s="2393"/>
      <c r="AY60" s="2393"/>
      <c r="AZ60" s="2393"/>
      <c r="BA60" s="2393"/>
      <c r="BB60" s="2393"/>
      <c r="BC60" s="2393"/>
      <c r="BD60" s="2393"/>
      <c r="BE60" s="2393"/>
      <c r="BF60" s="2393"/>
      <c r="BG60" s="2393"/>
      <c r="BH60" s="2393"/>
      <c r="BI60" s="2393"/>
      <c r="BJ60" s="2393"/>
      <c r="BK60" s="2393"/>
      <c r="BL60" s="2394"/>
      <c r="BM60" s="2387">
        <v>4200</v>
      </c>
      <c r="BN60" s="2388"/>
      <c r="BO60" s="2388"/>
      <c r="BP60" s="2388"/>
      <c r="BQ60" s="2388"/>
      <c r="BR60" s="2388"/>
      <c r="BS60" s="2389"/>
      <c r="BT60" s="2395"/>
      <c r="BU60" s="2396"/>
      <c r="BV60" s="2396">
        <f>BT42-BV53</f>
        <v>-5255</v>
      </c>
      <c r="BW60" s="2396"/>
      <c r="BX60" s="2396"/>
      <c r="BY60" s="2396"/>
      <c r="BZ60" s="2396"/>
      <c r="CA60" s="2396"/>
      <c r="CB60" s="2396"/>
      <c r="CC60" s="2396"/>
      <c r="CD60" s="2396"/>
      <c r="CE60" s="2396"/>
      <c r="CF60" s="2396"/>
      <c r="CG60" s="2396"/>
      <c r="CH60" s="2396"/>
      <c r="CI60" s="2396"/>
      <c r="CJ60" s="2397"/>
      <c r="CK60" s="2398" t="s">
        <v>373</v>
      </c>
      <c r="CL60" s="2396"/>
      <c r="CM60" s="2396">
        <f>CM53-CK42</f>
        <v>13219</v>
      </c>
      <c r="CN60" s="2396"/>
      <c r="CO60" s="2396"/>
      <c r="CP60" s="2396"/>
      <c r="CQ60" s="2396"/>
      <c r="CR60" s="2396"/>
      <c r="CS60" s="2396"/>
      <c r="CT60" s="2396"/>
      <c r="CU60" s="2396"/>
      <c r="CV60" s="2396"/>
      <c r="CW60" s="2396"/>
      <c r="CX60" s="2396"/>
      <c r="CY60" s="2396"/>
      <c r="CZ60" s="2396" t="s">
        <v>374</v>
      </c>
      <c r="DA60" s="2399"/>
    </row>
    <row r="61" spans="1:105" s="2243" customFormat="1" ht="30" customHeight="1" x14ac:dyDescent="0.2">
      <c r="A61" s="2400"/>
      <c r="B61" s="2263" t="s">
        <v>804</v>
      </c>
      <c r="C61" s="2263"/>
      <c r="D61" s="2263"/>
      <c r="E61" s="2263"/>
      <c r="F61" s="2263"/>
      <c r="G61" s="2263"/>
      <c r="H61" s="2263"/>
      <c r="I61" s="2263"/>
      <c r="J61" s="2263"/>
      <c r="K61" s="2263"/>
      <c r="L61" s="2263"/>
      <c r="M61" s="2263"/>
      <c r="N61" s="2263"/>
      <c r="O61" s="2263"/>
      <c r="P61" s="2263"/>
      <c r="Q61" s="2263"/>
      <c r="R61" s="2263"/>
      <c r="S61" s="2263"/>
      <c r="T61" s="2263"/>
      <c r="U61" s="2263"/>
      <c r="V61" s="2263"/>
      <c r="W61" s="2263"/>
      <c r="X61" s="2263"/>
      <c r="Y61" s="2263"/>
      <c r="Z61" s="2263"/>
      <c r="AA61" s="2263"/>
      <c r="AB61" s="2263"/>
      <c r="AC61" s="2263"/>
      <c r="AD61" s="2263"/>
      <c r="AE61" s="2263"/>
      <c r="AF61" s="2263"/>
      <c r="AG61" s="2263"/>
      <c r="AH61" s="2263"/>
      <c r="AI61" s="2263"/>
      <c r="AJ61" s="2263"/>
      <c r="AK61" s="2263"/>
      <c r="AL61" s="2263"/>
      <c r="AM61" s="2263"/>
      <c r="AN61" s="2263"/>
      <c r="AO61" s="2263"/>
      <c r="AP61" s="2263"/>
      <c r="AQ61" s="2263"/>
      <c r="AR61" s="2263"/>
      <c r="AS61" s="2263"/>
      <c r="AT61" s="2263"/>
      <c r="AU61" s="2263"/>
      <c r="AV61" s="2263"/>
      <c r="AW61" s="2263"/>
      <c r="AX61" s="2263"/>
      <c r="AY61" s="2263"/>
      <c r="AZ61" s="2263"/>
      <c r="BA61" s="2263"/>
      <c r="BB61" s="2263"/>
      <c r="BC61" s="2263"/>
      <c r="BD61" s="2263"/>
      <c r="BE61" s="2263"/>
      <c r="BF61" s="2263"/>
      <c r="BG61" s="2263"/>
      <c r="BH61" s="2263"/>
      <c r="BI61" s="2263"/>
      <c r="BJ61" s="2263"/>
      <c r="BK61" s="2263"/>
      <c r="BL61" s="2359"/>
      <c r="BM61" s="2360">
        <v>4310</v>
      </c>
      <c r="BN61" s="2250"/>
      <c r="BO61" s="2250"/>
      <c r="BP61" s="2250"/>
      <c r="BQ61" s="2250"/>
      <c r="BR61" s="2250"/>
      <c r="BS61" s="2361"/>
      <c r="BT61" s="2333">
        <f>BT63+BT65+BT66+BT67+BT68</f>
        <v>500000</v>
      </c>
      <c r="BU61" s="2301"/>
      <c r="BV61" s="2301"/>
      <c r="BW61" s="2301"/>
      <c r="BX61" s="2301"/>
      <c r="BY61" s="2301"/>
      <c r="BZ61" s="2301"/>
      <c r="CA61" s="2301"/>
      <c r="CB61" s="2301"/>
      <c r="CC61" s="2301"/>
      <c r="CD61" s="2301"/>
      <c r="CE61" s="2301"/>
      <c r="CF61" s="2301"/>
      <c r="CG61" s="2301"/>
      <c r="CH61" s="2301"/>
      <c r="CI61" s="2301"/>
      <c r="CJ61" s="2334"/>
      <c r="CK61" s="2301">
        <f>CK63+CK65+CK66+CK67+CK68</f>
        <v>650000</v>
      </c>
      <c r="CL61" s="2301"/>
      <c r="CM61" s="2301"/>
      <c r="CN61" s="2301"/>
      <c r="CO61" s="2301"/>
      <c r="CP61" s="2301"/>
      <c r="CQ61" s="2301"/>
      <c r="CR61" s="2301"/>
      <c r="CS61" s="2301"/>
      <c r="CT61" s="2301"/>
      <c r="CU61" s="2301"/>
      <c r="CV61" s="2301"/>
      <c r="CW61" s="2301"/>
      <c r="CX61" s="2301"/>
      <c r="CY61" s="2301"/>
      <c r="CZ61" s="2301"/>
      <c r="DA61" s="2336"/>
    </row>
    <row r="62" spans="1:105" s="2374" customFormat="1" ht="15" customHeight="1" x14ac:dyDescent="0.2">
      <c r="A62" s="2367"/>
      <c r="B62" s="2271" t="s">
        <v>761</v>
      </c>
      <c r="C62" s="2271"/>
      <c r="D62" s="2271"/>
      <c r="E62" s="2271"/>
      <c r="F62" s="2271"/>
      <c r="G62" s="2271"/>
      <c r="H62" s="2271"/>
      <c r="I62" s="2271"/>
      <c r="J62" s="2271"/>
      <c r="K62" s="2271"/>
      <c r="L62" s="2271"/>
      <c r="M62" s="2271"/>
      <c r="N62" s="2271"/>
      <c r="O62" s="2271"/>
      <c r="P62" s="2271"/>
      <c r="Q62" s="2271"/>
      <c r="R62" s="2271"/>
      <c r="S62" s="2271"/>
      <c r="T62" s="2271"/>
      <c r="U62" s="2271"/>
      <c r="V62" s="2271"/>
      <c r="W62" s="2271"/>
      <c r="X62" s="2271"/>
      <c r="Y62" s="2271"/>
      <c r="Z62" s="2271"/>
      <c r="AA62" s="2271"/>
      <c r="AB62" s="2271"/>
      <c r="AC62" s="2271"/>
      <c r="AD62" s="2271"/>
      <c r="AE62" s="2271"/>
      <c r="AF62" s="2271"/>
      <c r="AG62" s="2271"/>
      <c r="AH62" s="2271"/>
      <c r="AI62" s="2271"/>
      <c r="AJ62" s="2271"/>
      <c r="AK62" s="2271"/>
      <c r="AL62" s="2271"/>
      <c r="AM62" s="2271"/>
      <c r="AN62" s="2271"/>
      <c r="AO62" s="2271"/>
      <c r="AP62" s="2271"/>
      <c r="AQ62" s="2271"/>
      <c r="AR62" s="2271"/>
      <c r="AS62" s="2271"/>
      <c r="AT62" s="2271"/>
      <c r="AU62" s="2271"/>
      <c r="AV62" s="2271"/>
      <c r="AW62" s="2271"/>
      <c r="AX62" s="2271"/>
      <c r="AY62" s="2271"/>
      <c r="AZ62" s="2271"/>
      <c r="BA62" s="2271"/>
      <c r="BB62" s="2271"/>
      <c r="BC62" s="2271"/>
      <c r="BD62" s="2271"/>
      <c r="BE62" s="2271"/>
      <c r="BF62" s="2271"/>
      <c r="BG62" s="2271"/>
      <c r="BH62" s="2271"/>
      <c r="BI62" s="2271"/>
      <c r="BJ62" s="2271"/>
      <c r="BK62" s="2271"/>
      <c r="BL62" s="2368"/>
      <c r="BM62" s="2369"/>
      <c r="BN62" s="2370"/>
      <c r="BO62" s="2370"/>
      <c r="BP62" s="2370"/>
      <c r="BQ62" s="2370"/>
      <c r="BR62" s="2370"/>
      <c r="BS62" s="2371"/>
      <c r="BT62" s="2275"/>
      <c r="BU62" s="2276"/>
      <c r="BV62" s="2276"/>
      <c r="BW62" s="2276"/>
      <c r="BX62" s="2276"/>
      <c r="BY62" s="2276"/>
      <c r="BZ62" s="2276"/>
      <c r="CA62" s="2276"/>
      <c r="CB62" s="2276"/>
      <c r="CC62" s="2276"/>
      <c r="CD62" s="2276"/>
      <c r="CE62" s="2276"/>
      <c r="CF62" s="2276"/>
      <c r="CG62" s="2276"/>
      <c r="CH62" s="2276"/>
      <c r="CI62" s="2276"/>
      <c r="CJ62" s="2277"/>
      <c r="CK62" s="2276"/>
      <c r="CL62" s="2276"/>
      <c r="CM62" s="2276"/>
      <c r="CN62" s="2276"/>
      <c r="CO62" s="2276"/>
      <c r="CP62" s="2276"/>
      <c r="CQ62" s="2276"/>
      <c r="CR62" s="2276"/>
      <c r="CS62" s="2276"/>
      <c r="CT62" s="2276"/>
      <c r="CU62" s="2276"/>
      <c r="CV62" s="2276"/>
      <c r="CW62" s="2276"/>
      <c r="CX62" s="2276"/>
      <c r="CY62" s="2276"/>
      <c r="CZ62" s="2276"/>
      <c r="DA62" s="2373"/>
    </row>
    <row r="63" spans="1:105" s="2243" customFormat="1" ht="15" customHeight="1" x14ac:dyDescent="0.2">
      <c r="A63" s="2400"/>
      <c r="B63" s="2375" t="s">
        <v>13</v>
      </c>
      <c r="C63" s="2375"/>
      <c r="D63" s="2375"/>
      <c r="E63" s="2375"/>
      <c r="F63" s="2375"/>
      <c r="G63" s="2375"/>
      <c r="H63" s="2375"/>
      <c r="I63" s="2375"/>
      <c r="J63" s="2375"/>
      <c r="K63" s="2375"/>
      <c r="L63" s="2375"/>
      <c r="M63" s="2375"/>
      <c r="N63" s="2375"/>
      <c r="O63" s="2375"/>
      <c r="P63" s="2375"/>
      <c r="Q63" s="2375"/>
      <c r="R63" s="2375"/>
      <c r="S63" s="2375"/>
      <c r="T63" s="2375"/>
      <c r="U63" s="2375"/>
      <c r="V63" s="2375"/>
      <c r="W63" s="2375"/>
      <c r="X63" s="2375"/>
      <c r="Y63" s="2375"/>
      <c r="Z63" s="2375"/>
      <c r="AA63" s="2375"/>
      <c r="AB63" s="2375"/>
      <c r="AC63" s="2375"/>
      <c r="AD63" s="2375"/>
      <c r="AE63" s="2375"/>
      <c r="AF63" s="2375"/>
      <c r="AG63" s="2375"/>
      <c r="AH63" s="2375"/>
      <c r="AI63" s="2375"/>
      <c r="AJ63" s="2375"/>
      <c r="AK63" s="2375"/>
      <c r="AL63" s="2375"/>
      <c r="AM63" s="2375"/>
      <c r="AN63" s="2375"/>
      <c r="AO63" s="2375"/>
      <c r="AP63" s="2375"/>
      <c r="AQ63" s="2375"/>
      <c r="AR63" s="2375"/>
      <c r="AS63" s="2375"/>
      <c r="AT63" s="2375"/>
      <c r="AU63" s="2375"/>
      <c r="AV63" s="2375"/>
      <c r="AW63" s="2375"/>
      <c r="AX63" s="2375"/>
      <c r="AY63" s="2375"/>
      <c r="AZ63" s="2375"/>
      <c r="BA63" s="2375"/>
      <c r="BB63" s="2375"/>
      <c r="BC63" s="2375"/>
      <c r="BD63" s="2375"/>
      <c r="BE63" s="2375"/>
      <c r="BF63" s="2375"/>
      <c r="BG63" s="2375"/>
      <c r="BH63" s="2375"/>
      <c r="BI63" s="2375"/>
      <c r="BJ63" s="2375"/>
      <c r="BK63" s="2375"/>
      <c r="BL63" s="2376"/>
      <c r="BM63" s="2360">
        <v>4311</v>
      </c>
      <c r="BN63" s="2250"/>
      <c r="BO63" s="2250"/>
      <c r="BP63" s="2250"/>
      <c r="BQ63" s="2250"/>
      <c r="BR63" s="2250"/>
      <c r="BS63" s="2361"/>
      <c r="BT63" s="2401">
        <v>500000</v>
      </c>
      <c r="BU63" s="2308"/>
      <c r="BV63" s="2308"/>
      <c r="BW63" s="2308"/>
      <c r="BX63" s="2308"/>
      <c r="BY63" s="2308"/>
      <c r="BZ63" s="2308"/>
      <c r="CA63" s="2308"/>
      <c r="CB63" s="2308"/>
      <c r="CC63" s="2308"/>
      <c r="CD63" s="2308"/>
      <c r="CE63" s="2308"/>
      <c r="CF63" s="2308"/>
      <c r="CG63" s="2308"/>
      <c r="CH63" s="2308"/>
      <c r="CI63" s="2308"/>
      <c r="CJ63" s="2402"/>
      <c r="CK63" s="2401">
        <v>650000</v>
      </c>
      <c r="CL63" s="2308"/>
      <c r="CM63" s="2308"/>
      <c r="CN63" s="2308"/>
      <c r="CO63" s="2308"/>
      <c r="CP63" s="2308"/>
      <c r="CQ63" s="2308"/>
      <c r="CR63" s="2308"/>
      <c r="CS63" s="2308"/>
      <c r="CT63" s="2308"/>
      <c r="CU63" s="2308"/>
      <c r="CV63" s="2308"/>
      <c r="CW63" s="2308"/>
      <c r="CX63" s="2308"/>
      <c r="CY63" s="2308"/>
      <c r="CZ63" s="2308"/>
      <c r="DA63" s="2402"/>
    </row>
    <row r="64" spans="1:105" s="2243" customFormat="1" ht="15" customHeight="1" x14ac:dyDescent="0.2">
      <c r="A64" s="2378"/>
      <c r="B64" s="2315" t="s">
        <v>805</v>
      </c>
      <c r="C64" s="2315"/>
      <c r="D64" s="2315"/>
      <c r="E64" s="2315"/>
      <c r="F64" s="2315"/>
      <c r="G64" s="2315"/>
      <c r="H64" s="2315"/>
      <c r="I64" s="2315"/>
      <c r="J64" s="2315"/>
      <c r="K64" s="2315"/>
      <c r="L64" s="2315"/>
      <c r="M64" s="2315"/>
      <c r="N64" s="2315"/>
      <c r="O64" s="2315"/>
      <c r="P64" s="2315"/>
      <c r="Q64" s="2315"/>
      <c r="R64" s="2315"/>
      <c r="S64" s="2315"/>
      <c r="T64" s="2315"/>
      <c r="U64" s="2315"/>
      <c r="V64" s="2315"/>
      <c r="W64" s="2315"/>
      <c r="X64" s="2315"/>
      <c r="Y64" s="2315"/>
      <c r="Z64" s="2315"/>
      <c r="AA64" s="2315"/>
      <c r="AB64" s="2315"/>
      <c r="AC64" s="2315"/>
      <c r="AD64" s="2315"/>
      <c r="AE64" s="2315"/>
      <c r="AF64" s="2315"/>
      <c r="AG64" s="2315"/>
      <c r="AH64" s="2315"/>
      <c r="AI64" s="2315"/>
      <c r="AJ64" s="2315"/>
      <c r="AK64" s="2315"/>
      <c r="AL64" s="2315"/>
      <c r="AM64" s="2315"/>
      <c r="AN64" s="2315"/>
      <c r="AO64" s="2315"/>
      <c r="AP64" s="2315"/>
      <c r="AQ64" s="2315"/>
      <c r="AR64" s="2315"/>
      <c r="AS64" s="2315"/>
      <c r="AT64" s="2315"/>
      <c r="AU64" s="2315"/>
      <c r="AV64" s="2315"/>
      <c r="AW64" s="2315"/>
      <c r="AX64" s="2315"/>
      <c r="AY64" s="2315"/>
      <c r="AZ64" s="2315"/>
      <c r="BA64" s="2315"/>
      <c r="BB64" s="2315"/>
      <c r="BC64" s="2315"/>
      <c r="BD64" s="2315"/>
      <c r="BE64" s="2315"/>
      <c r="BF64" s="2315"/>
      <c r="BG64" s="2315"/>
      <c r="BH64" s="2315"/>
      <c r="BI64" s="2315"/>
      <c r="BJ64" s="2315"/>
      <c r="BK64" s="2315"/>
      <c r="BL64" s="2316"/>
      <c r="BM64" s="2369"/>
      <c r="BN64" s="2370"/>
      <c r="BO64" s="2370"/>
      <c r="BP64" s="2370"/>
      <c r="BQ64" s="2370"/>
      <c r="BR64" s="2370"/>
      <c r="BS64" s="2371"/>
      <c r="BT64" s="2403"/>
      <c r="BU64" s="2319"/>
      <c r="BV64" s="2319"/>
      <c r="BW64" s="2319"/>
      <c r="BX64" s="2319"/>
      <c r="BY64" s="2319"/>
      <c r="BZ64" s="2319"/>
      <c r="CA64" s="2319"/>
      <c r="CB64" s="2319"/>
      <c r="CC64" s="2319"/>
      <c r="CD64" s="2319"/>
      <c r="CE64" s="2319"/>
      <c r="CF64" s="2319"/>
      <c r="CG64" s="2319"/>
      <c r="CH64" s="2319"/>
      <c r="CI64" s="2319"/>
      <c r="CJ64" s="2404"/>
      <c r="CK64" s="2403"/>
      <c r="CL64" s="2319"/>
      <c r="CM64" s="2319"/>
      <c r="CN64" s="2319"/>
      <c r="CO64" s="2319"/>
      <c r="CP64" s="2319"/>
      <c r="CQ64" s="2319"/>
      <c r="CR64" s="2319"/>
      <c r="CS64" s="2319"/>
      <c r="CT64" s="2319"/>
      <c r="CU64" s="2319"/>
      <c r="CV64" s="2319"/>
      <c r="CW64" s="2319"/>
      <c r="CX64" s="2319"/>
      <c r="CY64" s="2319"/>
      <c r="CZ64" s="2319"/>
      <c r="DA64" s="2404"/>
    </row>
    <row r="65" spans="1:105" s="2243" customFormat="1" ht="12.95" customHeight="1" x14ac:dyDescent="0.2">
      <c r="A65" s="2379"/>
      <c r="B65" s="2289" t="s">
        <v>806</v>
      </c>
      <c r="C65" s="2289"/>
      <c r="D65" s="2289"/>
      <c r="E65" s="2289"/>
      <c r="F65" s="2289"/>
      <c r="G65" s="2289"/>
      <c r="H65" s="2289"/>
      <c r="I65" s="2289"/>
      <c r="J65" s="2289"/>
      <c r="K65" s="2289"/>
      <c r="L65" s="2289"/>
      <c r="M65" s="2289"/>
      <c r="N65" s="2289"/>
      <c r="O65" s="2289"/>
      <c r="P65" s="2289"/>
      <c r="Q65" s="2289"/>
      <c r="R65" s="2289"/>
      <c r="S65" s="2289"/>
      <c r="T65" s="2289"/>
      <c r="U65" s="2289"/>
      <c r="V65" s="2289"/>
      <c r="W65" s="2289"/>
      <c r="X65" s="2289"/>
      <c r="Y65" s="2289"/>
      <c r="Z65" s="2289"/>
      <c r="AA65" s="2289"/>
      <c r="AB65" s="2289"/>
      <c r="AC65" s="2289"/>
      <c r="AD65" s="2289"/>
      <c r="AE65" s="2289"/>
      <c r="AF65" s="2289"/>
      <c r="AG65" s="2289"/>
      <c r="AH65" s="2289"/>
      <c r="AI65" s="2289"/>
      <c r="AJ65" s="2289"/>
      <c r="AK65" s="2289"/>
      <c r="AL65" s="2289"/>
      <c r="AM65" s="2289"/>
      <c r="AN65" s="2289"/>
      <c r="AO65" s="2289"/>
      <c r="AP65" s="2289"/>
      <c r="AQ65" s="2289"/>
      <c r="AR65" s="2289"/>
      <c r="AS65" s="2289"/>
      <c r="AT65" s="2289"/>
      <c r="AU65" s="2289"/>
      <c r="AV65" s="2289"/>
      <c r="AW65" s="2289"/>
      <c r="AX65" s="2289"/>
      <c r="AY65" s="2289"/>
      <c r="AZ65" s="2289"/>
      <c r="BA65" s="2289"/>
      <c r="BB65" s="2289"/>
      <c r="BC65" s="2289"/>
      <c r="BD65" s="2289"/>
      <c r="BE65" s="2289"/>
      <c r="BF65" s="2289"/>
      <c r="BG65" s="2289"/>
      <c r="BH65" s="2289"/>
      <c r="BI65" s="2289"/>
      <c r="BJ65" s="2289"/>
      <c r="BK65" s="2289"/>
      <c r="BL65" s="2380"/>
      <c r="BM65" s="2381">
        <v>4312</v>
      </c>
      <c r="BN65" s="2382"/>
      <c r="BO65" s="2382"/>
      <c r="BP65" s="2382"/>
      <c r="BQ65" s="2382"/>
      <c r="BR65" s="2382"/>
      <c r="BS65" s="2383"/>
      <c r="BT65" s="2283">
        <v>0</v>
      </c>
      <c r="BU65" s="2284"/>
      <c r="BV65" s="2284"/>
      <c r="BW65" s="2284"/>
      <c r="BX65" s="2284"/>
      <c r="BY65" s="2284"/>
      <c r="BZ65" s="2284"/>
      <c r="CA65" s="2284"/>
      <c r="CB65" s="2284"/>
      <c r="CC65" s="2284"/>
      <c r="CD65" s="2284"/>
      <c r="CE65" s="2284"/>
      <c r="CF65" s="2284"/>
      <c r="CG65" s="2284"/>
      <c r="CH65" s="2284"/>
      <c r="CI65" s="2284"/>
      <c r="CJ65" s="2284"/>
      <c r="CK65" s="2284">
        <v>0</v>
      </c>
      <c r="CL65" s="2284"/>
      <c r="CM65" s="2284"/>
      <c r="CN65" s="2284"/>
      <c r="CO65" s="2284"/>
      <c r="CP65" s="2284"/>
      <c r="CQ65" s="2284"/>
      <c r="CR65" s="2284"/>
      <c r="CS65" s="2284"/>
      <c r="CT65" s="2284"/>
      <c r="CU65" s="2284"/>
      <c r="CV65" s="2284"/>
      <c r="CW65" s="2284"/>
      <c r="CX65" s="2284"/>
      <c r="CY65" s="2284"/>
      <c r="CZ65" s="2284"/>
      <c r="DA65" s="2377"/>
    </row>
    <row r="66" spans="1:105" s="2243" customFormat="1" ht="12.95" customHeight="1" x14ac:dyDescent="0.2">
      <c r="A66" s="2379"/>
      <c r="B66" s="2289" t="s">
        <v>807</v>
      </c>
      <c r="C66" s="2289"/>
      <c r="D66" s="2289"/>
      <c r="E66" s="2289"/>
      <c r="F66" s="2289"/>
      <c r="G66" s="2289"/>
      <c r="H66" s="2289"/>
      <c r="I66" s="2289"/>
      <c r="J66" s="2289"/>
      <c r="K66" s="2289"/>
      <c r="L66" s="2289"/>
      <c r="M66" s="2289"/>
      <c r="N66" s="2289"/>
      <c r="O66" s="2289"/>
      <c r="P66" s="2289"/>
      <c r="Q66" s="2289"/>
      <c r="R66" s="2289"/>
      <c r="S66" s="2289"/>
      <c r="T66" s="2289"/>
      <c r="U66" s="2289"/>
      <c r="V66" s="2289"/>
      <c r="W66" s="2289"/>
      <c r="X66" s="2289"/>
      <c r="Y66" s="2289"/>
      <c r="Z66" s="2289"/>
      <c r="AA66" s="2289"/>
      <c r="AB66" s="2289"/>
      <c r="AC66" s="2289"/>
      <c r="AD66" s="2289"/>
      <c r="AE66" s="2289"/>
      <c r="AF66" s="2289"/>
      <c r="AG66" s="2289"/>
      <c r="AH66" s="2289"/>
      <c r="AI66" s="2289"/>
      <c r="AJ66" s="2289"/>
      <c r="AK66" s="2289"/>
      <c r="AL66" s="2289"/>
      <c r="AM66" s="2289"/>
      <c r="AN66" s="2289"/>
      <c r="AO66" s="2289"/>
      <c r="AP66" s="2289"/>
      <c r="AQ66" s="2289"/>
      <c r="AR66" s="2289"/>
      <c r="AS66" s="2289"/>
      <c r="AT66" s="2289"/>
      <c r="AU66" s="2289"/>
      <c r="AV66" s="2289"/>
      <c r="AW66" s="2289"/>
      <c r="AX66" s="2289"/>
      <c r="AY66" s="2289"/>
      <c r="AZ66" s="2289"/>
      <c r="BA66" s="2289"/>
      <c r="BB66" s="2289"/>
      <c r="BC66" s="2289"/>
      <c r="BD66" s="2289"/>
      <c r="BE66" s="2289"/>
      <c r="BF66" s="2289"/>
      <c r="BG66" s="2289"/>
      <c r="BH66" s="2289"/>
      <c r="BI66" s="2289"/>
      <c r="BJ66" s="2289"/>
      <c r="BK66" s="2289"/>
      <c r="BL66" s="2380"/>
      <c r="BM66" s="2381">
        <v>4313</v>
      </c>
      <c r="BN66" s="2382"/>
      <c r="BO66" s="2382"/>
      <c r="BP66" s="2382"/>
      <c r="BQ66" s="2382"/>
      <c r="BR66" s="2382"/>
      <c r="BS66" s="2383"/>
      <c r="BT66" s="2283">
        <v>0</v>
      </c>
      <c r="BU66" s="2284"/>
      <c r="BV66" s="2284"/>
      <c r="BW66" s="2284"/>
      <c r="BX66" s="2284"/>
      <c r="BY66" s="2284"/>
      <c r="BZ66" s="2284"/>
      <c r="CA66" s="2284"/>
      <c r="CB66" s="2284"/>
      <c r="CC66" s="2284"/>
      <c r="CD66" s="2284"/>
      <c r="CE66" s="2284"/>
      <c r="CF66" s="2284"/>
      <c r="CG66" s="2284"/>
      <c r="CH66" s="2284"/>
      <c r="CI66" s="2284"/>
      <c r="CJ66" s="2284"/>
      <c r="CK66" s="2284">
        <v>0</v>
      </c>
      <c r="CL66" s="2284"/>
      <c r="CM66" s="2284"/>
      <c r="CN66" s="2284"/>
      <c r="CO66" s="2284"/>
      <c r="CP66" s="2284"/>
      <c r="CQ66" s="2284"/>
      <c r="CR66" s="2284"/>
      <c r="CS66" s="2284"/>
      <c r="CT66" s="2284"/>
      <c r="CU66" s="2284"/>
      <c r="CV66" s="2284"/>
      <c r="CW66" s="2284"/>
      <c r="CX66" s="2284"/>
      <c r="CY66" s="2284"/>
      <c r="CZ66" s="2284"/>
      <c r="DA66" s="2377"/>
    </row>
    <row r="67" spans="1:105" s="2243" customFormat="1" ht="27" customHeight="1" x14ac:dyDescent="0.2">
      <c r="A67" s="2379"/>
      <c r="B67" s="2289" t="s">
        <v>808</v>
      </c>
      <c r="C67" s="2289"/>
      <c r="D67" s="2289"/>
      <c r="E67" s="2289"/>
      <c r="F67" s="2289"/>
      <c r="G67" s="2289"/>
      <c r="H67" s="2289"/>
      <c r="I67" s="2289"/>
      <c r="J67" s="2289"/>
      <c r="K67" s="2289"/>
      <c r="L67" s="2289"/>
      <c r="M67" s="2289"/>
      <c r="N67" s="2289"/>
      <c r="O67" s="2289"/>
      <c r="P67" s="2289"/>
      <c r="Q67" s="2289"/>
      <c r="R67" s="2289"/>
      <c r="S67" s="2289"/>
      <c r="T67" s="2289"/>
      <c r="U67" s="2289"/>
      <c r="V67" s="2289"/>
      <c r="W67" s="2289"/>
      <c r="X67" s="2289"/>
      <c r="Y67" s="2289"/>
      <c r="Z67" s="2289"/>
      <c r="AA67" s="2289"/>
      <c r="AB67" s="2289"/>
      <c r="AC67" s="2289"/>
      <c r="AD67" s="2289"/>
      <c r="AE67" s="2289"/>
      <c r="AF67" s="2289"/>
      <c r="AG67" s="2289"/>
      <c r="AH67" s="2289"/>
      <c r="AI67" s="2289"/>
      <c r="AJ67" s="2289"/>
      <c r="AK67" s="2289"/>
      <c r="AL67" s="2289"/>
      <c r="AM67" s="2289"/>
      <c r="AN67" s="2289"/>
      <c r="AO67" s="2289"/>
      <c r="AP67" s="2289"/>
      <c r="AQ67" s="2289"/>
      <c r="AR67" s="2289"/>
      <c r="AS67" s="2289"/>
      <c r="AT67" s="2289"/>
      <c r="AU67" s="2289"/>
      <c r="AV67" s="2289"/>
      <c r="AW67" s="2289"/>
      <c r="AX67" s="2289"/>
      <c r="AY67" s="2289"/>
      <c r="AZ67" s="2289"/>
      <c r="BA67" s="2289"/>
      <c r="BB67" s="2289"/>
      <c r="BC67" s="2289"/>
      <c r="BD67" s="2289"/>
      <c r="BE67" s="2289"/>
      <c r="BF67" s="2289"/>
      <c r="BG67" s="2289"/>
      <c r="BH67" s="2289"/>
      <c r="BI67" s="2289"/>
      <c r="BJ67" s="2289"/>
      <c r="BK67" s="2289"/>
      <c r="BL67" s="2380"/>
      <c r="BM67" s="2381">
        <v>4314</v>
      </c>
      <c r="BN67" s="2382"/>
      <c r="BO67" s="2382"/>
      <c r="BP67" s="2382"/>
      <c r="BQ67" s="2382"/>
      <c r="BR67" s="2382"/>
      <c r="BS67" s="2383"/>
      <c r="BT67" s="2283">
        <v>0</v>
      </c>
      <c r="BU67" s="2284"/>
      <c r="BV67" s="2284"/>
      <c r="BW67" s="2284"/>
      <c r="BX67" s="2284"/>
      <c r="BY67" s="2284"/>
      <c r="BZ67" s="2284"/>
      <c r="CA67" s="2284"/>
      <c r="CB67" s="2284"/>
      <c r="CC67" s="2284"/>
      <c r="CD67" s="2284"/>
      <c r="CE67" s="2284"/>
      <c r="CF67" s="2284"/>
      <c r="CG67" s="2284"/>
      <c r="CH67" s="2284"/>
      <c r="CI67" s="2284"/>
      <c r="CJ67" s="2284"/>
      <c r="CK67" s="2284">
        <v>0</v>
      </c>
      <c r="CL67" s="2284"/>
      <c r="CM67" s="2284"/>
      <c r="CN67" s="2284"/>
      <c r="CO67" s="2284"/>
      <c r="CP67" s="2284"/>
      <c r="CQ67" s="2284"/>
      <c r="CR67" s="2284"/>
      <c r="CS67" s="2284"/>
      <c r="CT67" s="2284"/>
      <c r="CU67" s="2284"/>
      <c r="CV67" s="2284"/>
      <c r="CW67" s="2284"/>
      <c r="CX67" s="2284"/>
      <c r="CY67" s="2284"/>
      <c r="CZ67" s="2284"/>
      <c r="DA67" s="2377"/>
    </row>
    <row r="68" spans="1:105" s="2243" customFormat="1" ht="12.95" customHeight="1" x14ac:dyDescent="0.2">
      <c r="A68" s="2262"/>
      <c r="B68" s="2405" t="s">
        <v>772</v>
      </c>
      <c r="C68" s="2405"/>
      <c r="D68" s="2405"/>
      <c r="E68" s="2405"/>
      <c r="F68" s="2405"/>
      <c r="G68" s="2405"/>
      <c r="H68" s="2405"/>
      <c r="I68" s="2405"/>
      <c r="J68" s="2405"/>
      <c r="K68" s="2405"/>
      <c r="L68" s="2405"/>
      <c r="M68" s="2405"/>
      <c r="N68" s="2405"/>
      <c r="O68" s="2405"/>
      <c r="P68" s="2405"/>
      <c r="Q68" s="2405"/>
      <c r="R68" s="2405"/>
      <c r="S68" s="2405"/>
      <c r="T68" s="2405"/>
      <c r="U68" s="2405"/>
      <c r="V68" s="2405"/>
      <c r="W68" s="2405"/>
      <c r="X68" s="2405"/>
      <c r="Y68" s="2405"/>
      <c r="Z68" s="2405"/>
      <c r="AA68" s="2405"/>
      <c r="AB68" s="2405"/>
      <c r="AC68" s="2405"/>
      <c r="AD68" s="2405"/>
      <c r="AE68" s="2405"/>
      <c r="AF68" s="2405"/>
      <c r="AG68" s="2405"/>
      <c r="AH68" s="2405"/>
      <c r="AI68" s="2405"/>
      <c r="AJ68" s="2405"/>
      <c r="AK68" s="2405"/>
      <c r="AL68" s="2405"/>
      <c r="AM68" s="2405"/>
      <c r="AN68" s="2405"/>
      <c r="AO68" s="2405"/>
      <c r="AP68" s="2405"/>
      <c r="AQ68" s="2405"/>
      <c r="AR68" s="2405"/>
      <c r="AS68" s="2405"/>
      <c r="AT68" s="2405"/>
      <c r="AU68" s="2405"/>
      <c r="AV68" s="2405"/>
      <c r="AW68" s="2405"/>
      <c r="AX68" s="2405"/>
      <c r="AY68" s="2405"/>
      <c r="AZ68" s="2405"/>
      <c r="BA68" s="2405"/>
      <c r="BB68" s="2405"/>
      <c r="BC68" s="2405"/>
      <c r="BD68" s="2405"/>
      <c r="BE68" s="2405"/>
      <c r="BF68" s="2405"/>
      <c r="BG68" s="2405"/>
      <c r="BH68" s="2405"/>
      <c r="BI68" s="2405"/>
      <c r="BJ68" s="2405"/>
      <c r="BK68" s="2405"/>
      <c r="BL68" s="2406"/>
      <c r="BM68" s="2360">
        <v>4319</v>
      </c>
      <c r="BN68" s="2250"/>
      <c r="BO68" s="2250"/>
      <c r="BP68" s="2250"/>
      <c r="BQ68" s="2250"/>
      <c r="BR68" s="2250"/>
      <c r="BS68" s="2361"/>
      <c r="BT68" s="2401">
        <v>0</v>
      </c>
      <c r="BU68" s="2308"/>
      <c r="BV68" s="2308"/>
      <c r="BW68" s="2308"/>
      <c r="BX68" s="2308"/>
      <c r="BY68" s="2308"/>
      <c r="BZ68" s="2308"/>
      <c r="CA68" s="2308"/>
      <c r="CB68" s="2308"/>
      <c r="CC68" s="2308"/>
      <c r="CD68" s="2308"/>
      <c r="CE68" s="2308"/>
      <c r="CF68" s="2308"/>
      <c r="CG68" s="2308"/>
      <c r="CH68" s="2308"/>
      <c r="CI68" s="2308"/>
      <c r="CJ68" s="2402"/>
      <c r="CK68" s="2407">
        <v>0</v>
      </c>
      <c r="CL68" s="2308"/>
      <c r="CM68" s="2308"/>
      <c r="CN68" s="2308"/>
      <c r="CO68" s="2308"/>
      <c r="CP68" s="2308"/>
      <c r="CQ68" s="2308"/>
      <c r="CR68" s="2308"/>
      <c r="CS68" s="2308"/>
      <c r="CT68" s="2308"/>
      <c r="CU68" s="2308"/>
      <c r="CV68" s="2308"/>
      <c r="CW68" s="2308"/>
      <c r="CX68" s="2308"/>
      <c r="CY68" s="2308"/>
      <c r="CZ68" s="2308"/>
      <c r="DA68" s="2408"/>
    </row>
    <row r="69" spans="1:105" s="2243" customFormat="1" ht="3" customHeight="1" thickBot="1" x14ac:dyDescent="0.25">
      <c r="A69" s="2270"/>
      <c r="B69" s="2337"/>
      <c r="C69" s="2337"/>
      <c r="D69" s="2337"/>
      <c r="E69" s="2337"/>
      <c r="F69" s="2337"/>
      <c r="G69" s="2337"/>
      <c r="H69" s="2337"/>
      <c r="I69" s="2337"/>
      <c r="J69" s="2337"/>
      <c r="K69" s="2337"/>
      <c r="L69" s="2337"/>
      <c r="M69" s="2337"/>
      <c r="N69" s="2337"/>
      <c r="O69" s="2337"/>
      <c r="P69" s="2337"/>
      <c r="Q69" s="2337"/>
      <c r="R69" s="2337"/>
      <c r="S69" s="2337"/>
      <c r="T69" s="2337"/>
      <c r="U69" s="2337"/>
      <c r="V69" s="2337"/>
      <c r="W69" s="2337"/>
      <c r="X69" s="2337"/>
      <c r="Y69" s="2337"/>
      <c r="Z69" s="2337"/>
      <c r="AA69" s="2337"/>
      <c r="AB69" s="2337"/>
      <c r="AC69" s="2337"/>
      <c r="AD69" s="2337"/>
      <c r="AE69" s="2337"/>
      <c r="AF69" s="2337"/>
      <c r="AG69" s="2337"/>
      <c r="AH69" s="2337"/>
      <c r="AI69" s="2337"/>
      <c r="AJ69" s="2337"/>
      <c r="AK69" s="2337"/>
      <c r="AL69" s="2337"/>
      <c r="AM69" s="2337"/>
      <c r="AN69" s="2337"/>
      <c r="AO69" s="2337"/>
      <c r="AP69" s="2337"/>
      <c r="AQ69" s="2337"/>
      <c r="AR69" s="2337"/>
      <c r="AS69" s="2337"/>
      <c r="AT69" s="2337"/>
      <c r="AU69" s="2337"/>
      <c r="AV69" s="2337"/>
      <c r="AW69" s="2337"/>
      <c r="AX69" s="2337"/>
      <c r="AY69" s="2337"/>
      <c r="AZ69" s="2337"/>
      <c r="BA69" s="2337"/>
      <c r="BB69" s="2337"/>
      <c r="BC69" s="2337"/>
      <c r="BD69" s="2337"/>
      <c r="BE69" s="2337"/>
      <c r="BF69" s="2337"/>
      <c r="BG69" s="2337"/>
      <c r="BH69" s="2337"/>
      <c r="BI69" s="2337"/>
      <c r="BJ69" s="2337"/>
      <c r="BK69" s="2337"/>
      <c r="BL69" s="2409"/>
      <c r="BM69" s="2270"/>
      <c r="BN69" s="2410"/>
      <c r="BO69" s="2410"/>
      <c r="BP69" s="2410"/>
      <c r="BQ69" s="2410"/>
      <c r="BR69" s="2410"/>
      <c r="BS69" s="2411"/>
      <c r="BT69" s="2340"/>
      <c r="BU69" s="2341"/>
      <c r="BV69" s="2341"/>
      <c r="BW69" s="2341"/>
      <c r="BX69" s="2341"/>
      <c r="BY69" s="2341"/>
      <c r="BZ69" s="2341"/>
      <c r="CA69" s="2341"/>
      <c r="CB69" s="2341"/>
      <c r="CC69" s="2341"/>
      <c r="CD69" s="2341"/>
      <c r="CE69" s="2341"/>
      <c r="CF69" s="2341"/>
      <c r="CG69" s="2341"/>
      <c r="CH69" s="2341"/>
      <c r="CI69" s="2341"/>
      <c r="CJ69" s="2341"/>
      <c r="CK69" s="2342"/>
      <c r="CL69" s="2341"/>
      <c r="CM69" s="2341"/>
      <c r="CN69" s="2341"/>
      <c r="CO69" s="2341"/>
      <c r="CP69" s="2341"/>
      <c r="CQ69" s="2341"/>
      <c r="CR69" s="2341"/>
      <c r="CS69" s="2341"/>
      <c r="CT69" s="2341"/>
      <c r="CU69" s="2341"/>
      <c r="CV69" s="2341"/>
      <c r="CW69" s="2341"/>
      <c r="CX69" s="2341"/>
      <c r="CY69" s="2341"/>
      <c r="CZ69" s="2341"/>
      <c r="DA69" s="2343"/>
    </row>
    <row r="70" spans="1:105" s="2222" customFormat="1" ht="12" hidden="1" x14ac:dyDescent="0.2">
      <c r="BT70" s="2344"/>
      <c r="BU70" s="2344"/>
      <c r="BV70" s="2344"/>
      <c r="BW70" s="2344"/>
      <c r="BX70" s="2344"/>
      <c r="BY70" s="2344"/>
      <c r="BZ70" s="2344"/>
      <c r="CA70" s="2344"/>
      <c r="CB70" s="2344"/>
      <c r="CC70" s="2344"/>
      <c r="CD70" s="2344"/>
      <c r="CE70" s="2344"/>
      <c r="CF70" s="2344"/>
      <c r="CG70" s="2344"/>
      <c r="CH70" s="2344"/>
      <c r="CI70" s="2344"/>
      <c r="CJ70" s="2344"/>
      <c r="CK70" s="2344"/>
      <c r="CL70" s="2344"/>
      <c r="CM70" s="2344"/>
      <c r="CN70" s="2344"/>
      <c r="CO70" s="2344"/>
      <c r="CP70" s="2344"/>
      <c r="CQ70" s="2344"/>
      <c r="CR70" s="2344"/>
      <c r="CS70" s="2344"/>
      <c r="CT70" s="2344"/>
      <c r="CU70" s="2344"/>
      <c r="CV70" s="2344"/>
      <c r="CW70" s="2344"/>
      <c r="CX70" s="2344"/>
      <c r="CY70" s="2344"/>
      <c r="CZ70" s="2344"/>
      <c r="DA70" s="2345" t="s">
        <v>809</v>
      </c>
    </row>
    <row r="71" spans="1:105" s="2222" customFormat="1" ht="12" hidden="1" customHeight="1" x14ac:dyDescent="0.2">
      <c r="BT71" s="2344"/>
      <c r="BU71" s="2344"/>
      <c r="BV71" s="2344"/>
      <c r="BW71" s="2344"/>
      <c r="BX71" s="2344"/>
      <c r="BY71" s="2344"/>
      <c r="BZ71" s="2344"/>
      <c r="CA71" s="2344"/>
      <c r="CB71" s="2344"/>
      <c r="CC71" s="2344"/>
      <c r="CD71" s="2344"/>
      <c r="CE71" s="2344"/>
      <c r="CF71" s="2344"/>
      <c r="CG71" s="2344"/>
      <c r="CH71" s="2344"/>
      <c r="CI71" s="2344"/>
      <c r="CJ71" s="2344"/>
      <c r="CK71" s="2344"/>
      <c r="CL71" s="2344"/>
      <c r="CM71" s="2344"/>
      <c r="CN71" s="2344"/>
      <c r="CO71" s="2344"/>
      <c r="CP71" s="2344"/>
      <c r="CQ71" s="2344"/>
      <c r="CR71" s="2344"/>
      <c r="CS71" s="2344"/>
      <c r="CT71" s="2344"/>
      <c r="CU71" s="2344"/>
      <c r="CV71" s="2344"/>
      <c r="CW71" s="2344"/>
      <c r="CX71" s="2344"/>
      <c r="CY71" s="2344"/>
      <c r="CZ71" s="2344"/>
      <c r="DA71" s="2345"/>
    </row>
    <row r="72" spans="1:105" s="2243" customFormat="1" ht="16.5" hidden="1" customHeight="1" x14ac:dyDescent="0.2">
      <c r="A72" s="2244" t="s">
        <v>10</v>
      </c>
      <c r="B72" s="2245"/>
      <c r="C72" s="2245"/>
      <c r="D72" s="2245"/>
      <c r="E72" s="2245"/>
      <c r="F72" s="2245"/>
      <c r="G72" s="2245"/>
      <c r="H72" s="2245"/>
      <c r="I72" s="2245"/>
      <c r="J72" s="2245"/>
      <c r="K72" s="2245"/>
      <c r="L72" s="2245"/>
      <c r="M72" s="2245"/>
      <c r="N72" s="2245"/>
      <c r="O72" s="2245"/>
      <c r="P72" s="2245"/>
      <c r="Q72" s="2245"/>
      <c r="R72" s="2245"/>
      <c r="S72" s="2245"/>
      <c r="T72" s="2245"/>
      <c r="U72" s="2245"/>
      <c r="V72" s="2245"/>
      <c r="W72" s="2245"/>
      <c r="X72" s="2245"/>
      <c r="Y72" s="2245"/>
      <c r="Z72" s="2245"/>
      <c r="AA72" s="2245"/>
      <c r="AB72" s="2245"/>
      <c r="AC72" s="2245"/>
      <c r="AD72" s="2245"/>
      <c r="AE72" s="2245"/>
      <c r="AF72" s="2245"/>
      <c r="AG72" s="2245"/>
      <c r="AH72" s="2245"/>
      <c r="AI72" s="2245"/>
      <c r="AJ72" s="2245"/>
      <c r="AK72" s="2245"/>
      <c r="AL72" s="2245"/>
      <c r="AM72" s="2245"/>
      <c r="AN72" s="2245"/>
      <c r="AO72" s="2245"/>
      <c r="AP72" s="2245"/>
      <c r="AQ72" s="2245"/>
      <c r="AR72" s="2245"/>
      <c r="AS72" s="2245"/>
      <c r="AT72" s="2245"/>
      <c r="AU72" s="2245"/>
      <c r="AV72" s="2245"/>
      <c r="AW72" s="2245"/>
      <c r="AX72" s="2245"/>
      <c r="AY72" s="2245"/>
      <c r="AZ72" s="2245"/>
      <c r="BA72" s="2245"/>
      <c r="BB72" s="2245"/>
      <c r="BC72" s="2245"/>
      <c r="BD72" s="2245"/>
      <c r="BE72" s="2245"/>
      <c r="BF72" s="2245"/>
      <c r="BG72" s="2245"/>
      <c r="BH72" s="2245"/>
      <c r="BI72" s="2245"/>
      <c r="BJ72" s="2245"/>
      <c r="BK72" s="2245"/>
      <c r="BL72" s="2246"/>
      <c r="BM72" s="2244" t="s">
        <v>81</v>
      </c>
      <c r="BN72" s="2245"/>
      <c r="BO72" s="2245"/>
      <c r="BP72" s="2245"/>
      <c r="BQ72" s="2245"/>
      <c r="BR72" s="2245"/>
      <c r="BS72" s="2246"/>
      <c r="BT72" s="2347"/>
      <c r="BU72" s="2348"/>
      <c r="BV72" s="2349"/>
      <c r="BW72" s="2308" t="s">
        <v>756</v>
      </c>
      <c r="BX72" s="2308"/>
      <c r="BY72" s="2308"/>
      <c r="BZ72" s="2308"/>
      <c r="CA72" s="2308"/>
      <c r="CB72" s="2308"/>
      <c r="CC72" s="2308"/>
      <c r="CD72" s="2308"/>
      <c r="CE72" s="2308"/>
      <c r="CF72" s="2308"/>
      <c r="CG72" s="2308"/>
      <c r="CH72" s="2308"/>
      <c r="CI72" s="2349"/>
      <c r="CJ72" s="2350"/>
      <c r="CK72" s="2347"/>
      <c r="CL72" s="2348"/>
      <c r="CM72" s="2349"/>
      <c r="CN72" s="2308" t="s">
        <v>756</v>
      </c>
      <c r="CO72" s="2308"/>
      <c r="CP72" s="2308"/>
      <c r="CQ72" s="2308"/>
      <c r="CR72" s="2308"/>
      <c r="CS72" s="2308"/>
      <c r="CT72" s="2308"/>
      <c r="CU72" s="2308"/>
      <c r="CV72" s="2308"/>
      <c r="CW72" s="2308"/>
      <c r="CX72" s="2308"/>
      <c r="CY72" s="2308"/>
      <c r="CZ72" s="2349"/>
      <c r="DA72" s="2350"/>
    </row>
    <row r="73" spans="1:105" s="2243" customFormat="1" hidden="1" x14ac:dyDescent="0.2">
      <c r="A73" s="2252"/>
      <c r="B73" s="2253"/>
      <c r="C73" s="2253"/>
      <c r="D73" s="2253"/>
      <c r="E73" s="2253"/>
      <c r="F73" s="2253"/>
      <c r="G73" s="2253"/>
      <c r="H73" s="2253"/>
      <c r="I73" s="2253"/>
      <c r="J73" s="2253"/>
      <c r="K73" s="2253"/>
      <c r="L73" s="2253"/>
      <c r="M73" s="2253"/>
      <c r="N73" s="2253"/>
      <c r="O73" s="2253"/>
      <c r="P73" s="2253"/>
      <c r="Q73" s="2253"/>
      <c r="R73" s="2253"/>
      <c r="S73" s="2253"/>
      <c r="T73" s="2253"/>
      <c r="U73" s="2253"/>
      <c r="V73" s="2253"/>
      <c r="W73" s="2253"/>
      <c r="X73" s="2253"/>
      <c r="Y73" s="2253"/>
      <c r="Z73" s="2253"/>
      <c r="AA73" s="2253"/>
      <c r="AB73" s="2253"/>
      <c r="AC73" s="2253"/>
      <c r="AD73" s="2253"/>
      <c r="AE73" s="2253"/>
      <c r="AF73" s="2253"/>
      <c r="AG73" s="2253"/>
      <c r="AH73" s="2253"/>
      <c r="AI73" s="2253"/>
      <c r="AJ73" s="2253"/>
      <c r="AK73" s="2253"/>
      <c r="AL73" s="2253"/>
      <c r="AM73" s="2253"/>
      <c r="AN73" s="2253"/>
      <c r="AO73" s="2253"/>
      <c r="AP73" s="2253"/>
      <c r="AQ73" s="2253"/>
      <c r="AR73" s="2253"/>
      <c r="AS73" s="2253"/>
      <c r="AT73" s="2253"/>
      <c r="AU73" s="2253"/>
      <c r="AV73" s="2253"/>
      <c r="AW73" s="2253"/>
      <c r="AX73" s="2253"/>
      <c r="AY73" s="2253"/>
      <c r="AZ73" s="2253"/>
      <c r="BA73" s="2253"/>
      <c r="BB73" s="2253"/>
      <c r="BC73" s="2253"/>
      <c r="BD73" s="2253"/>
      <c r="BE73" s="2253"/>
      <c r="BF73" s="2253"/>
      <c r="BG73" s="2253"/>
      <c r="BH73" s="2253"/>
      <c r="BI73" s="2253"/>
      <c r="BJ73" s="2253"/>
      <c r="BK73" s="2253"/>
      <c r="BL73" s="2254"/>
      <c r="BM73" s="2252"/>
      <c r="BN73" s="2253"/>
      <c r="BO73" s="2253"/>
      <c r="BP73" s="2253"/>
      <c r="BQ73" s="2253"/>
      <c r="BR73" s="2253"/>
      <c r="BS73" s="2254"/>
      <c r="BT73" s="2351"/>
      <c r="BU73" s="2352"/>
      <c r="BV73" s="2352"/>
      <c r="BW73" s="2353" t="s">
        <v>792</v>
      </c>
      <c r="BX73" s="2353"/>
      <c r="BY73" s="2353"/>
      <c r="BZ73" s="2353"/>
      <c r="CA73" s="2353"/>
      <c r="CB73" s="2353"/>
      <c r="CC73" s="2353"/>
      <c r="CD73" s="2353"/>
      <c r="CE73" s="2353"/>
      <c r="CF73" s="2353"/>
      <c r="CG73" s="2353"/>
      <c r="CH73" s="2353"/>
      <c r="CI73" s="2354"/>
      <c r="CJ73" s="2355"/>
      <c r="CK73" s="2351"/>
      <c r="CL73" s="2352"/>
      <c r="CM73" s="2352"/>
      <c r="CN73" s="2353" t="s">
        <v>793</v>
      </c>
      <c r="CO73" s="2353"/>
      <c r="CP73" s="2353"/>
      <c r="CQ73" s="2353"/>
      <c r="CR73" s="2353"/>
      <c r="CS73" s="2353"/>
      <c r="CT73" s="2353"/>
      <c r="CU73" s="2353"/>
      <c r="CV73" s="2353"/>
      <c r="CW73" s="2353"/>
      <c r="CX73" s="2353"/>
      <c r="CY73" s="2353"/>
      <c r="CZ73" s="2354"/>
      <c r="DA73" s="2355"/>
    </row>
    <row r="74" spans="1:105" s="2243" customFormat="1" ht="9.75" hidden="1" customHeight="1" x14ac:dyDescent="0.2">
      <c r="A74" s="2259"/>
      <c r="B74" s="2260"/>
      <c r="C74" s="2260"/>
      <c r="D74" s="2260"/>
      <c r="E74" s="2260"/>
      <c r="F74" s="2260"/>
      <c r="G74" s="2260"/>
      <c r="H74" s="2260"/>
      <c r="I74" s="2260"/>
      <c r="J74" s="2260"/>
      <c r="K74" s="2260"/>
      <c r="L74" s="2260"/>
      <c r="M74" s="2260"/>
      <c r="N74" s="2260"/>
      <c r="O74" s="2260"/>
      <c r="P74" s="2260"/>
      <c r="Q74" s="2260"/>
      <c r="R74" s="2260"/>
      <c r="S74" s="2260"/>
      <c r="T74" s="2260"/>
      <c r="U74" s="2260"/>
      <c r="V74" s="2260"/>
      <c r="W74" s="2260"/>
      <c r="X74" s="2260"/>
      <c r="Y74" s="2260"/>
      <c r="Z74" s="2260"/>
      <c r="AA74" s="2260"/>
      <c r="AB74" s="2260"/>
      <c r="AC74" s="2260"/>
      <c r="AD74" s="2260"/>
      <c r="AE74" s="2260"/>
      <c r="AF74" s="2260"/>
      <c r="AG74" s="2260"/>
      <c r="AH74" s="2260"/>
      <c r="AI74" s="2260"/>
      <c r="AJ74" s="2260"/>
      <c r="AK74" s="2260"/>
      <c r="AL74" s="2260"/>
      <c r="AM74" s="2260"/>
      <c r="AN74" s="2260"/>
      <c r="AO74" s="2260"/>
      <c r="AP74" s="2260"/>
      <c r="AQ74" s="2260"/>
      <c r="AR74" s="2260"/>
      <c r="AS74" s="2260"/>
      <c r="AT74" s="2260"/>
      <c r="AU74" s="2260"/>
      <c r="AV74" s="2260"/>
      <c r="AW74" s="2260"/>
      <c r="AX74" s="2260"/>
      <c r="AY74" s="2260"/>
      <c r="AZ74" s="2260"/>
      <c r="BA74" s="2260"/>
      <c r="BB74" s="2260"/>
      <c r="BC74" s="2260"/>
      <c r="BD74" s="2260"/>
      <c r="BE74" s="2260"/>
      <c r="BF74" s="2260"/>
      <c r="BG74" s="2260"/>
      <c r="BH74" s="2260"/>
      <c r="BI74" s="2260"/>
      <c r="BJ74" s="2260"/>
      <c r="BK74" s="2260"/>
      <c r="BL74" s="2261"/>
      <c r="BM74" s="2259"/>
      <c r="BN74" s="2260"/>
      <c r="BO74" s="2260"/>
      <c r="BP74" s="2260"/>
      <c r="BQ74" s="2260"/>
      <c r="BR74" s="2260"/>
      <c r="BS74" s="2261"/>
      <c r="BT74" s="2356"/>
      <c r="BU74" s="2357"/>
      <c r="BV74" s="2357"/>
      <c r="BW74" s="2357"/>
      <c r="BX74" s="2357"/>
      <c r="BY74" s="2357"/>
      <c r="BZ74" s="2357"/>
      <c r="CA74" s="2357"/>
      <c r="CB74" s="2357"/>
      <c r="CC74" s="2357"/>
      <c r="CD74" s="2357"/>
      <c r="CE74" s="2357"/>
      <c r="CF74" s="2357"/>
      <c r="CG74" s="2357"/>
      <c r="CH74" s="2357"/>
      <c r="CI74" s="2357"/>
      <c r="CJ74" s="2358"/>
      <c r="CK74" s="2356"/>
      <c r="CL74" s="2357"/>
      <c r="CM74" s="2357"/>
      <c r="CN74" s="2357"/>
      <c r="CO74" s="2357"/>
      <c r="CP74" s="2357"/>
      <c r="CQ74" s="2357"/>
      <c r="CR74" s="2357"/>
      <c r="CS74" s="2357"/>
      <c r="CT74" s="2357"/>
      <c r="CU74" s="2357"/>
      <c r="CV74" s="2357"/>
      <c r="CW74" s="2357"/>
      <c r="CX74" s="2357"/>
      <c r="CY74" s="2357"/>
      <c r="CZ74" s="2357"/>
      <c r="DA74" s="2358"/>
    </row>
    <row r="75" spans="1:105" s="2374" customFormat="1" ht="15" customHeight="1" x14ac:dyDescent="0.2">
      <c r="A75" s="2367"/>
      <c r="B75" s="2295" t="s">
        <v>774</v>
      </c>
      <c r="C75" s="2295"/>
      <c r="D75" s="2295"/>
      <c r="E75" s="2295"/>
      <c r="F75" s="2295"/>
      <c r="G75" s="2295"/>
      <c r="H75" s="2295"/>
      <c r="I75" s="2295"/>
      <c r="J75" s="2295"/>
      <c r="K75" s="2295"/>
      <c r="L75" s="2295"/>
      <c r="M75" s="2295"/>
      <c r="N75" s="2295"/>
      <c r="O75" s="2295"/>
      <c r="P75" s="2295"/>
      <c r="Q75" s="2295"/>
      <c r="R75" s="2295"/>
      <c r="S75" s="2295"/>
      <c r="T75" s="2295"/>
      <c r="U75" s="2295"/>
      <c r="V75" s="2295"/>
      <c r="W75" s="2295"/>
      <c r="X75" s="2295"/>
      <c r="Y75" s="2295"/>
      <c r="Z75" s="2295"/>
      <c r="AA75" s="2295"/>
      <c r="AB75" s="2295"/>
      <c r="AC75" s="2295"/>
      <c r="AD75" s="2295"/>
      <c r="AE75" s="2295"/>
      <c r="AF75" s="2295"/>
      <c r="AG75" s="2295"/>
      <c r="AH75" s="2295"/>
      <c r="AI75" s="2295"/>
      <c r="AJ75" s="2295"/>
      <c r="AK75" s="2295"/>
      <c r="AL75" s="2295"/>
      <c r="AM75" s="2295"/>
      <c r="AN75" s="2295"/>
      <c r="AO75" s="2295"/>
      <c r="AP75" s="2295"/>
      <c r="AQ75" s="2295"/>
      <c r="AR75" s="2295"/>
      <c r="AS75" s="2295"/>
      <c r="AT75" s="2295"/>
      <c r="AU75" s="2295"/>
      <c r="AV75" s="2295"/>
      <c r="AW75" s="2295"/>
      <c r="AX75" s="2295"/>
      <c r="AY75" s="2295"/>
      <c r="AZ75" s="2295"/>
      <c r="BA75" s="2295"/>
      <c r="BB75" s="2295"/>
      <c r="BC75" s="2295"/>
      <c r="BD75" s="2295"/>
      <c r="BE75" s="2295"/>
      <c r="BF75" s="2295"/>
      <c r="BG75" s="2295"/>
      <c r="BH75" s="2295"/>
      <c r="BI75" s="2295"/>
      <c r="BJ75" s="2295"/>
      <c r="BK75" s="2295"/>
      <c r="BL75" s="2386"/>
      <c r="BM75" s="2387">
        <v>4320</v>
      </c>
      <c r="BN75" s="2388"/>
      <c r="BO75" s="2388"/>
      <c r="BP75" s="2388"/>
      <c r="BQ75" s="2388"/>
      <c r="BR75" s="2388"/>
      <c r="BS75" s="2389"/>
      <c r="BT75" s="2299" t="s">
        <v>373</v>
      </c>
      <c r="BU75" s="2300"/>
      <c r="BV75" s="2301">
        <f>BV76+BV78+BV79+BV80</f>
        <v>334451</v>
      </c>
      <c r="BW75" s="2301"/>
      <c r="BX75" s="2301"/>
      <c r="BY75" s="2301"/>
      <c r="BZ75" s="2301"/>
      <c r="CA75" s="2301"/>
      <c r="CB75" s="2301"/>
      <c r="CC75" s="2301"/>
      <c r="CD75" s="2301"/>
      <c r="CE75" s="2301"/>
      <c r="CF75" s="2301"/>
      <c r="CG75" s="2301"/>
      <c r="CH75" s="2301"/>
      <c r="CI75" s="2302" t="s">
        <v>374</v>
      </c>
      <c r="CJ75" s="2303"/>
      <c r="CK75" s="2304" t="s">
        <v>373</v>
      </c>
      <c r="CL75" s="2300"/>
      <c r="CM75" s="2301">
        <f>CM76+CM78+CM79+CM80</f>
        <v>876931</v>
      </c>
      <c r="CN75" s="2301"/>
      <c r="CO75" s="2301"/>
      <c r="CP75" s="2301"/>
      <c r="CQ75" s="2301"/>
      <c r="CR75" s="2301"/>
      <c r="CS75" s="2301"/>
      <c r="CT75" s="2301"/>
      <c r="CU75" s="2301"/>
      <c r="CV75" s="2301"/>
      <c r="CW75" s="2301"/>
      <c r="CX75" s="2301"/>
      <c r="CY75" s="2301"/>
      <c r="CZ75" s="2302" t="s">
        <v>374</v>
      </c>
      <c r="DA75" s="2305"/>
    </row>
    <row r="76" spans="1:105" s="2243" customFormat="1" ht="15" customHeight="1" x14ac:dyDescent="0.2">
      <c r="A76" s="2412"/>
      <c r="B76" s="2413" t="s">
        <v>13</v>
      </c>
      <c r="C76" s="2413"/>
      <c r="D76" s="2413"/>
      <c r="E76" s="2413"/>
      <c r="F76" s="2413"/>
      <c r="G76" s="2413"/>
      <c r="H76" s="2413"/>
      <c r="I76" s="2413"/>
      <c r="J76" s="2413"/>
      <c r="K76" s="2413"/>
      <c r="L76" s="2413"/>
      <c r="M76" s="2413"/>
      <c r="N76" s="2413"/>
      <c r="O76" s="2413"/>
      <c r="P76" s="2413"/>
      <c r="Q76" s="2413"/>
      <c r="R76" s="2413"/>
      <c r="S76" s="2413"/>
      <c r="T76" s="2413"/>
      <c r="U76" s="2413"/>
      <c r="V76" s="2413"/>
      <c r="W76" s="2413"/>
      <c r="X76" s="2413"/>
      <c r="Y76" s="2413"/>
      <c r="Z76" s="2413"/>
      <c r="AA76" s="2413"/>
      <c r="AB76" s="2413"/>
      <c r="AC76" s="2413"/>
      <c r="AD76" s="2413"/>
      <c r="AE76" s="2413"/>
      <c r="AF76" s="2413"/>
      <c r="AG76" s="2413"/>
      <c r="AH76" s="2413"/>
      <c r="AI76" s="2413"/>
      <c r="AJ76" s="2413"/>
      <c r="AK76" s="2413"/>
      <c r="AL76" s="2413"/>
      <c r="AM76" s="2413"/>
      <c r="AN76" s="2413"/>
      <c r="AO76" s="2413"/>
      <c r="AP76" s="2413"/>
      <c r="AQ76" s="2413"/>
      <c r="AR76" s="2413"/>
      <c r="AS76" s="2413"/>
      <c r="AT76" s="2413"/>
      <c r="AU76" s="2413"/>
      <c r="AV76" s="2413"/>
      <c r="AW76" s="2413"/>
      <c r="AX76" s="2413"/>
      <c r="AY76" s="2413"/>
      <c r="AZ76" s="2413"/>
      <c r="BA76" s="2413"/>
      <c r="BB76" s="2413"/>
      <c r="BC76" s="2413"/>
      <c r="BD76" s="2413"/>
      <c r="BE76" s="2413"/>
      <c r="BF76" s="2413"/>
      <c r="BG76" s="2413"/>
      <c r="BH76" s="2413"/>
      <c r="BI76" s="2413"/>
      <c r="BJ76" s="2413"/>
      <c r="BK76" s="2413"/>
      <c r="BL76" s="2414"/>
      <c r="BM76" s="2360">
        <v>4321</v>
      </c>
      <c r="BN76" s="2250"/>
      <c r="BO76" s="2250"/>
      <c r="BP76" s="2250"/>
      <c r="BQ76" s="2250"/>
      <c r="BR76" s="2250"/>
      <c r="BS76" s="2361"/>
      <c r="BT76" s="2306" t="s">
        <v>373</v>
      </c>
      <c r="BU76" s="2307"/>
      <c r="BV76" s="2308">
        <v>0</v>
      </c>
      <c r="BW76" s="2308"/>
      <c r="BX76" s="2308"/>
      <c r="BY76" s="2308"/>
      <c r="BZ76" s="2308"/>
      <c r="CA76" s="2308"/>
      <c r="CB76" s="2308"/>
      <c r="CC76" s="2308"/>
      <c r="CD76" s="2308"/>
      <c r="CE76" s="2308"/>
      <c r="CF76" s="2308"/>
      <c r="CG76" s="2308"/>
      <c r="CH76" s="2308"/>
      <c r="CI76" s="2309" t="s">
        <v>374</v>
      </c>
      <c r="CJ76" s="2310"/>
      <c r="CK76" s="2311" t="s">
        <v>373</v>
      </c>
      <c r="CL76" s="2312"/>
      <c r="CM76" s="2308">
        <v>0</v>
      </c>
      <c r="CN76" s="2308"/>
      <c r="CO76" s="2308"/>
      <c r="CP76" s="2308"/>
      <c r="CQ76" s="2308"/>
      <c r="CR76" s="2308"/>
      <c r="CS76" s="2308"/>
      <c r="CT76" s="2308"/>
      <c r="CU76" s="2308"/>
      <c r="CV76" s="2308"/>
      <c r="CW76" s="2308"/>
      <c r="CX76" s="2308"/>
      <c r="CY76" s="2308"/>
      <c r="CZ76" s="2313" t="s">
        <v>374</v>
      </c>
      <c r="DA76" s="2314"/>
    </row>
    <row r="77" spans="1:105" s="2243" customFormat="1" ht="39.950000000000003" customHeight="1" x14ac:dyDescent="0.2">
      <c r="A77" s="2270"/>
      <c r="B77" s="2315" t="s">
        <v>810</v>
      </c>
      <c r="C77" s="2315"/>
      <c r="D77" s="2315"/>
      <c r="E77" s="2315"/>
      <c r="F77" s="2315"/>
      <c r="G77" s="2315"/>
      <c r="H77" s="2315"/>
      <c r="I77" s="2315"/>
      <c r="J77" s="2315"/>
      <c r="K77" s="2315"/>
      <c r="L77" s="2315"/>
      <c r="M77" s="2315"/>
      <c r="N77" s="2315"/>
      <c r="O77" s="2315"/>
      <c r="P77" s="2315"/>
      <c r="Q77" s="2315"/>
      <c r="R77" s="2315"/>
      <c r="S77" s="2315"/>
      <c r="T77" s="2315"/>
      <c r="U77" s="2315"/>
      <c r="V77" s="2315"/>
      <c r="W77" s="2315"/>
      <c r="X77" s="2315"/>
      <c r="Y77" s="2315"/>
      <c r="Z77" s="2315"/>
      <c r="AA77" s="2315"/>
      <c r="AB77" s="2315"/>
      <c r="AC77" s="2315"/>
      <c r="AD77" s="2315"/>
      <c r="AE77" s="2315"/>
      <c r="AF77" s="2315"/>
      <c r="AG77" s="2315"/>
      <c r="AH77" s="2315"/>
      <c r="AI77" s="2315"/>
      <c r="AJ77" s="2315"/>
      <c r="AK77" s="2315"/>
      <c r="AL77" s="2315"/>
      <c r="AM77" s="2315"/>
      <c r="AN77" s="2315"/>
      <c r="AO77" s="2315"/>
      <c r="AP77" s="2315"/>
      <c r="AQ77" s="2315"/>
      <c r="AR77" s="2315"/>
      <c r="AS77" s="2315"/>
      <c r="AT77" s="2315"/>
      <c r="AU77" s="2315"/>
      <c r="AV77" s="2315"/>
      <c r="AW77" s="2315"/>
      <c r="AX77" s="2315"/>
      <c r="AY77" s="2315"/>
      <c r="AZ77" s="2315"/>
      <c r="BA77" s="2315"/>
      <c r="BB77" s="2315"/>
      <c r="BC77" s="2315"/>
      <c r="BD77" s="2315"/>
      <c r="BE77" s="2315"/>
      <c r="BF77" s="2315"/>
      <c r="BG77" s="2315"/>
      <c r="BH77" s="2315"/>
      <c r="BI77" s="2315"/>
      <c r="BJ77" s="2315"/>
      <c r="BK77" s="2315"/>
      <c r="BL77" s="2316"/>
      <c r="BM77" s="2369"/>
      <c r="BN77" s="2370"/>
      <c r="BO77" s="2370"/>
      <c r="BP77" s="2370"/>
      <c r="BQ77" s="2370"/>
      <c r="BR77" s="2370"/>
      <c r="BS77" s="2371"/>
      <c r="BT77" s="2317"/>
      <c r="BU77" s="2318"/>
      <c r="BV77" s="2319"/>
      <c r="BW77" s="2319"/>
      <c r="BX77" s="2319"/>
      <c r="BY77" s="2319"/>
      <c r="BZ77" s="2319"/>
      <c r="CA77" s="2319"/>
      <c r="CB77" s="2319"/>
      <c r="CC77" s="2319"/>
      <c r="CD77" s="2319"/>
      <c r="CE77" s="2319"/>
      <c r="CF77" s="2319"/>
      <c r="CG77" s="2319"/>
      <c r="CH77" s="2319"/>
      <c r="CI77" s="2320"/>
      <c r="CJ77" s="2321"/>
      <c r="CK77" s="2322"/>
      <c r="CL77" s="2323"/>
      <c r="CM77" s="2319"/>
      <c r="CN77" s="2319"/>
      <c r="CO77" s="2319"/>
      <c r="CP77" s="2319"/>
      <c r="CQ77" s="2319"/>
      <c r="CR77" s="2319"/>
      <c r="CS77" s="2319"/>
      <c r="CT77" s="2319"/>
      <c r="CU77" s="2319"/>
      <c r="CV77" s="2319"/>
      <c r="CW77" s="2319"/>
      <c r="CX77" s="2319"/>
      <c r="CY77" s="2319"/>
      <c r="CZ77" s="2324"/>
      <c r="DA77" s="2325"/>
    </row>
    <row r="78" spans="1:105" s="2243" customFormat="1" ht="27" customHeight="1" x14ac:dyDescent="0.2">
      <c r="A78" s="2270"/>
      <c r="B78" s="2289" t="s">
        <v>811</v>
      </c>
      <c r="C78" s="2289"/>
      <c r="D78" s="2289"/>
      <c r="E78" s="2289"/>
      <c r="F78" s="2289"/>
      <c r="G78" s="2289"/>
      <c r="H78" s="2289"/>
      <c r="I78" s="2289"/>
      <c r="J78" s="2289"/>
      <c r="K78" s="2289"/>
      <c r="L78" s="2289"/>
      <c r="M78" s="2289"/>
      <c r="N78" s="2289"/>
      <c r="O78" s="2289"/>
      <c r="P78" s="2289"/>
      <c r="Q78" s="2289"/>
      <c r="R78" s="2289"/>
      <c r="S78" s="2289"/>
      <c r="T78" s="2289"/>
      <c r="U78" s="2289"/>
      <c r="V78" s="2289"/>
      <c r="W78" s="2289"/>
      <c r="X78" s="2289"/>
      <c r="Y78" s="2289"/>
      <c r="Z78" s="2289"/>
      <c r="AA78" s="2289"/>
      <c r="AB78" s="2289"/>
      <c r="AC78" s="2289"/>
      <c r="AD78" s="2289"/>
      <c r="AE78" s="2289"/>
      <c r="AF78" s="2289"/>
      <c r="AG78" s="2289"/>
      <c r="AH78" s="2289"/>
      <c r="AI78" s="2289"/>
      <c r="AJ78" s="2289"/>
      <c r="AK78" s="2289"/>
      <c r="AL78" s="2289"/>
      <c r="AM78" s="2289"/>
      <c r="AN78" s="2289"/>
      <c r="AO78" s="2289"/>
      <c r="AP78" s="2289"/>
      <c r="AQ78" s="2289"/>
      <c r="AR78" s="2289"/>
      <c r="AS78" s="2289"/>
      <c r="AT78" s="2289"/>
      <c r="AU78" s="2289"/>
      <c r="AV78" s="2289"/>
      <c r="AW78" s="2289"/>
      <c r="AX78" s="2289"/>
      <c r="AY78" s="2289"/>
      <c r="AZ78" s="2289"/>
      <c r="BA78" s="2289"/>
      <c r="BB78" s="2289"/>
      <c r="BC78" s="2289"/>
      <c r="BD78" s="2289"/>
      <c r="BE78" s="2289"/>
      <c r="BF78" s="2289"/>
      <c r="BG78" s="2289"/>
      <c r="BH78" s="2289"/>
      <c r="BI78" s="2289"/>
      <c r="BJ78" s="2289"/>
      <c r="BK78" s="2289"/>
      <c r="BL78" s="2380"/>
      <c r="BM78" s="2381">
        <v>4322</v>
      </c>
      <c r="BN78" s="2382"/>
      <c r="BO78" s="2382"/>
      <c r="BP78" s="2382"/>
      <c r="BQ78" s="2382"/>
      <c r="BR78" s="2382"/>
      <c r="BS78" s="2383"/>
      <c r="BT78" s="2306" t="s">
        <v>373</v>
      </c>
      <c r="BU78" s="2307"/>
      <c r="BV78" s="2308">
        <v>0</v>
      </c>
      <c r="BW78" s="2308"/>
      <c r="BX78" s="2308"/>
      <c r="BY78" s="2308"/>
      <c r="BZ78" s="2308"/>
      <c r="CA78" s="2308"/>
      <c r="CB78" s="2308"/>
      <c r="CC78" s="2308"/>
      <c r="CD78" s="2308"/>
      <c r="CE78" s="2308"/>
      <c r="CF78" s="2308"/>
      <c r="CG78" s="2308"/>
      <c r="CH78" s="2308"/>
      <c r="CI78" s="2309" t="s">
        <v>374</v>
      </c>
      <c r="CJ78" s="2310"/>
      <c r="CK78" s="2311" t="s">
        <v>373</v>
      </c>
      <c r="CL78" s="2312"/>
      <c r="CM78" s="2308">
        <v>0</v>
      </c>
      <c r="CN78" s="2308"/>
      <c r="CO78" s="2308"/>
      <c r="CP78" s="2308"/>
      <c r="CQ78" s="2308"/>
      <c r="CR78" s="2308"/>
      <c r="CS78" s="2308"/>
      <c r="CT78" s="2308"/>
      <c r="CU78" s="2308"/>
      <c r="CV78" s="2308"/>
      <c r="CW78" s="2308"/>
      <c r="CX78" s="2308"/>
      <c r="CY78" s="2308"/>
      <c r="CZ78" s="2313" t="s">
        <v>374</v>
      </c>
      <c r="DA78" s="2314"/>
    </row>
    <row r="79" spans="1:105" s="2243" customFormat="1" ht="27" customHeight="1" x14ac:dyDescent="0.2">
      <c r="A79" s="2293"/>
      <c r="B79" s="2289" t="s">
        <v>812</v>
      </c>
      <c r="C79" s="2294"/>
      <c r="D79" s="2294"/>
      <c r="E79" s="2294"/>
      <c r="F79" s="2294"/>
      <c r="G79" s="2294"/>
      <c r="H79" s="2294"/>
      <c r="I79" s="2294"/>
      <c r="J79" s="2294"/>
      <c r="K79" s="2294"/>
      <c r="L79" s="2294"/>
      <c r="M79" s="2294"/>
      <c r="N79" s="2294"/>
      <c r="O79" s="2294"/>
      <c r="P79" s="2294"/>
      <c r="Q79" s="2294"/>
      <c r="R79" s="2294"/>
      <c r="S79" s="2294"/>
      <c r="T79" s="2294"/>
      <c r="U79" s="2294"/>
      <c r="V79" s="2294"/>
      <c r="W79" s="2294"/>
      <c r="X79" s="2294"/>
      <c r="Y79" s="2294"/>
      <c r="Z79" s="2294"/>
      <c r="AA79" s="2294"/>
      <c r="AB79" s="2294"/>
      <c r="AC79" s="2294"/>
      <c r="AD79" s="2294"/>
      <c r="AE79" s="2294"/>
      <c r="AF79" s="2294"/>
      <c r="AG79" s="2294"/>
      <c r="AH79" s="2294"/>
      <c r="AI79" s="2294"/>
      <c r="AJ79" s="2294"/>
      <c r="AK79" s="2294"/>
      <c r="AL79" s="2294"/>
      <c r="AM79" s="2294"/>
      <c r="AN79" s="2294"/>
      <c r="AO79" s="2294"/>
      <c r="AP79" s="2294"/>
      <c r="AQ79" s="2294"/>
      <c r="AR79" s="2294"/>
      <c r="AS79" s="2294"/>
      <c r="AT79" s="2294"/>
      <c r="AU79" s="2294"/>
      <c r="AV79" s="2294"/>
      <c r="AW79" s="2294"/>
      <c r="AX79" s="2294"/>
      <c r="AY79" s="2294"/>
      <c r="AZ79" s="2294"/>
      <c r="BA79" s="2294"/>
      <c r="BB79" s="2294"/>
      <c r="BC79" s="2294"/>
      <c r="BD79" s="2294"/>
      <c r="BE79" s="2294"/>
      <c r="BF79" s="2294"/>
      <c r="BG79" s="2294"/>
      <c r="BH79" s="2294"/>
      <c r="BI79" s="2294"/>
      <c r="BJ79" s="2294"/>
      <c r="BK79" s="2294"/>
      <c r="BL79" s="2384"/>
      <c r="BM79" s="2381">
        <v>4323</v>
      </c>
      <c r="BN79" s="2382"/>
      <c r="BO79" s="2382"/>
      <c r="BP79" s="2382"/>
      <c r="BQ79" s="2382"/>
      <c r="BR79" s="2382"/>
      <c r="BS79" s="2383"/>
      <c r="BT79" s="2306" t="s">
        <v>373</v>
      </c>
      <c r="BU79" s="2307"/>
      <c r="BV79" s="2308">
        <v>334451</v>
      </c>
      <c r="BW79" s="2308"/>
      <c r="BX79" s="2308"/>
      <c r="BY79" s="2308"/>
      <c r="BZ79" s="2308"/>
      <c r="CA79" s="2308"/>
      <c r="CB79" s="2308"/>
      <c r="CC79" s="2308"/>
      <c r="CD79" s="2308"/>
      <c r="CE79" s="2308"/>
      <c r="CF79" s="2308"/>
      <c r="CG79" s="2308"/>
      <c r="CH79" s="2308"/>
      <c r="CI79" s="2309" t="s">
        <v>374</v>
      </c>
      <c r="CJ79" s="2310"/>
      <c r="CK79" s="2311" t="s">
        <v>373</v>
      </c>
      <c r="CL79" s="2312"/>
      <c r="CM79" s="2308">
        <v>876931</v>
      </c>
      <c r="CN79" s="2308"/>
      <c r="CO79" s="2308"/>
      <c r="CP79" s="2308"/>
      <c r="CQ79" s="2308"/>
      <c r="CR79" s="2308"/>
      <c r="CS79" s="2308"/>
      <c r="CT79" s="2308"/>
      <c r="CU79" s="2308"/>
      <c r="CV79" s="2308"/>
      <c r="CW79" s="2308"/>
      <c r="CX79" s="2308"/>
      <c r="CY79" s="2308"/>
      <c r="CZ79" s="2313" t="s">
        <v>374</v>
      </c>
      <c r="DA79" s="2314"/>
    </row>
    <row r="80" spans="1:105" s="2243" customFormat="1" ht="15" customHeight="1" x14ac:dyDescent="0.2">
      <c r="A80" s="2293"/>
      <c r="B80" s="2294" t="s">
        <v>788</v>
      </c>
      <c r="C80" s="2294"/>
      <c r="D80" s="2294"/>
      <c r="E80" s="2294"/>
      <c r="F80" s="2294"/>
      <c r="G80" s="2294"/>
      <c r="H80" s="2294"/>
      <c r="I80" s="2294"/>
      <c r="J80" s="2294"/>
      <c r="K80" s="2294"/>
      <c r="L80" s="2294"/>
      <c r="M80" s="2294"/>
      <c r="N80" s="2294"/>
      <c r="O80" s="2294"/>
      <c r="P80" s="2294"/>
      <c r="Q80" s="2294"/>
      <c r="R80" s="2294"/>
      <c r="S80" s="2294"/>
      <c r="T80" s="2294"/>
      <c r="U80" s="2294"/>
      <c r="V80" s="2294"/>
      <c r="W80" s="2294"/>
      <c r="X80" s="2294"/>
      <c r="Y80" s="2294"/>
      <c r="Z80" s="2294"/>
      <c r="AA80" s="2294"/>
      <c r="AB80" s="2294"/>
      <c r="AC80" s="2294"/>
      <c r="AD80" s="2294"/>
      <c r="AE80" s="2294"/>
      <c r="AF80" s="2294"/>
      <c r="AG80" s="2294"/>
      <c r="AH80" s="2294"/>
      <c r="AI80" s="2294"/>
      <c r="AJ80" s="2294"/>
      <c r="AK80" s="2294"/>
      <c r="AL80" s="2294"/>
      <c r="AM80" s="2294"/>
      <c r="AN80" s="2294"/>
      <c r="AO80" s="2294"/>
      <c r="AP80" s="2294"/>
      <c r="AQ80" s="2294"/>
      <c r="AR80" s="2294"/>
      <c r="AS80" s="2294"/>
      <c r="AT80" s="2294"/>
      <c r="AU80" s="2294"/>
      <c r="AV80" s="2294"/>
      <c r="AW80" s="2294"/>
      <c r="AX80" s="2294"/>
      <c r="AY80" s="2294"/>
      <c r="AZ80" s="2294"/>
      <c r="BA80" s="2294"/>
      <c r="BB80" s="2294"/>
      <c r="BC80" s="2294"/>
      <c r="BD80" s="2294"/>
      <c r="BE80" s="2294"/>
      <c r="BF80" s="2294"/>
      <c r="BG80" s="2294"/>
      <c r="BH80" s="2294"/>
      <c r="BI80" s="2294"/>
      <c r="BJ80" s="2294"/>
      <c r="BK80" s="2294"/>
      <c r="BL80" s="2384"/>
      <c r="BM80" s="2381">
        <v>4329</v>
      </c>
      <c r="BN80" s="2382"/>
      <c r="BO80" s="2382"/>
      <c r="BP80" s="2382"/>
      <c r="BQ80" s="2382"/>
      <c r="BR80" s="2382"/>
      <c r="BS80" s="2383"/>
      <c r="BT80" s="2306" t="s">
        <v>373</v>
      </c>
      <c r="BU80" s="2307"/>
      <c r="BV80" s="2308">
        <v>0</v>
      </c>
      <c r="BW80" s="2308"/>
      <c r="BX80" s="2308"/>
      <c r="BY80" s="2308"/>
      <c r="BZ80" s="2308"/>
      <c r="CA80" s="2308"/>
      <c r="CB80" s="2308"/>
      <c r="CC80" s="2308"/>
      <c r="CD80" s="2308"/>
      <c r="CE80" s="2308"/>
      <c r="CF80" s="2308"/>
      <c r="CG80" s="2308"/>
      <c r="CH80" s="2308"/>
      <c r="CI80" s="2313" t="s">
        <v>374</v>
      </c>
      <c r="CJ80" s="2390"/>
      <c r="CK80" s="2391" t="s">
        <v>373</v>
      </c>
      <c r="CL80" s="2307"/>
      <c r="CM80" s="2308">
        <v>0</v>
      </c>
      <c r="CN80" s="2308"/>
      <c r="CO80" s="2308"/>
      <c r="CP80" s="2308"/>
      <c r="CQ80" s="2308"/>
      <c r="CR80" s="2308"/>
      <c r="CS80" s="2308"/>
      <c r="CT80" s="2308"/>
      <c r="CU80" s="2308"/>
      <c r="CV80" s="2308"/>
      <c r="CW80" s="2308"/>
      <c r="CX80" s="2308"/>
      <c r="CY80" s="2308"/>
      <c r="CZ80" s="2313" t="s">
        <v>374</v>
      </c>
      <c r="DA80" s="2314"/>
    </row>
    <row r="81" spans="1:105" s="2374" customFormat="1" ht="15" customHeight="1" x14ac:dyDescent="0.2">
      <c r="A81" s="2392"/>
      <c r="B81" s="2295" t="s">
        <v>813</v>
      </c>
      <c r="C81" s="2295"/>
      <c r="D81" s="2295"/>
      <c r="E81" s="2295"/>
      <c r="F81" s="2295"/>
      <c r="G81" s="2295"/>
      <c r="H81" s="2295"/>
      <c r="I81" s="2295"/>
      <c r="J81" s="2295"/>
      <c r="K81" s="2295"/>
      <c r="L81" s="2295"/>
      <c r="M81" s="2295"/>
      <c r="N81" s="2295"/>
      <c r="O81" s="2295"/>
      <c r="P81" s="2295"/>
      <c r="Q81" s="2295"/>
      <c r="R81" s="2295"/>
      <c r="S81" s="2295"/>
      <c r="T81" s="2295"/>
      <c r="U81" s="2295"/>
      <c r="V81" s="2295"/>
      <c r="W81" s="2295"/>
      <c r="X81" s="2295"/>
      <c r="Y81" s="2295"/>
      <c r="Z81" s="2295"/>
      <c r="AA81" s="2295"/>
      <c r="AB81" s="2295"/>
      <c r="AC81" s="2295"/>
      <c r="AD81" s="2295"/>
      <c r="AE81" s="2295"/>
      <c r="AF81" s="2295"/>
      <c r="AG81" s="2295"/>
      <c r="AH81" s="2295"/>
      <c r="AI81" s="2295"/>
      <c r="AJ81" s="2295"/>
      <c r="AK81" s="2295"/>
      <c r="AL81" s="2295"/>
      <c r="AM81" s="2295"/>
      <c r="AN81" s="2295"/>
      <c r="AO81" s="2295"/>
      <c r="AP81" s="2295"/>
      <c r="AQ81" s="2295"/>
      <c r="AR81" s="2295"/>
      <c r="AS81" s="2295"/>
      <c r="AT81" s="2295"/>
      <c r="AU81" s="2295"/>
      <c r="AV81" s="2295"/>
      <c r="AW81" s="2295"/>
      <c r="AX81" s="2295"/>
      <c r="AY81" s="2295"/>
      <c r="AZ81" s="2295"/>
      <c r="BA81" s="2295"/>
      <c r="BB81" s="2295"/>
      <c r="BC81" s="2295"/>
      <c r="BD81" s="2295"/>
      <c r="BE81" s="2295"/>
      <c r="BF81" s="2295"/>
      <c r="BG81" s="2295"/>
      <c r="BH81" s="2295"/>
      <c r="BI81" s="2295"/>
      <c r="BJ81" s="2295"/>
      <c r="BK81" s="2295"/>
      <c r="BL81" s="2386"/>
      <c r="BM81" s="2387">
        <v>4300</v>
      </c>
      <c r="BN81" s="2388"/>
      <c r="BO81" s="2388"/>
      <c r="BP81" s="2388"/>
      <c r="BQ81" s="2388"/>
      <c r="BR81" s="2388"/>
      <c r="BS81" s="2389"/>
      <c r="BT81" s="2395"/>
      <c r="BU81" s="2396"/>
      <c r="BV81" s="2396">
        <f>BT61-BV75</f>
        <v>165549</v>
      </c>
      <c r="BW81" s="2396"/>
      <c r="BX81" s="2396"/>
      <c r="BY81" s="2396"/>
      <c r="BZ81" s="2396"/>
      <c r="CA81" s="2396"/>
      <c r="CB81" s="2396"/>
      <c r="CC81" s="2396"/>
      <c r="CD81" s="2396"/>
      <c r="CE81" s="2396"/>
      <c r="CF81" s="2396"/>
      <c r="CG81" s="2396"/>
      <c r="CH81" s="2396"/>
      <c r="CI81" s="2396"/>
      <c r="CJ81" s="2397"/>
      <c r="CK81" s="2398" t="s">
        <v>373</v>
      </c>
      <c r="CL81" s="2396"/>
      <c r="CM81" s="2396">
        <f>CM75-CK61</f>
        <v>226931</v>
      </c>
      <c r="CN81" s="2396"/>
      <c r="CO81" s="2396"/>
      <c r="CP81" s="2396"/>
      <c r="CQ81" s="2396"/>
      <c r="CR81" s="2396"/>
      <c r="CS81" s="2396"/>
      <c r="CT81" s="2396"/>
      <c r="CU81" s="2396"/>
      <c r="CV81" s="2396"/>
      <c r="CW81" s="2396"/>
      <c r="CX81" s="2396"/>
      <c r="CY81" s="2396"/>
      <c r="CZ81" s="2396" t="s">
        <v>374</v>
      </c>
      <c r="DA81" s="2399"/>
    </row>
    <row r="82" spans="1:105" s="2425" customFormat="1" ht="15" customHeight="1" x14ac:dyDescent="0.2">
      <c r="A82" s="2415"/>
      <c r="B82" s="2416" t="s">
        <v>814</v>
      </c>
      <c r="C82" s="2416"/>
      <c r="D82" s="2416"/>
      <c r="E82" s="2416"/>
      <c r="F82" s="2416"/>
      <c r="G82" s="2416"/>
      <c r="H82" s="2416"/>
      <c r="I82" s="2416"/>
      <c r="J82" s="2416"/>
      <c r="K82" s="2416"/>
      <c r="L82" s="2416"/>
      <c r="M82" s="2416"/>
      <c r="N82" s="2416"/>
      <c r="O82" s="2416"/>
      <c r="P82" s="2416"/>
      <c r="Q82" s="2416"/>
      <c r="R82" s="2416"/>
      <c r="S82" s="2416"/>
      <c r="T82" s="2416"/>
      <c r="U82" s="2416"/>
      <c r="V82" s="2416"/>
      <c r="W82" s="2416"/>
      <c r="X82" s="2416"/>
      <c r="Y82" s="2416"/>
      <c r="Z82" s="2416"/>
      <c r="AA82" s="2416"/>
      <c r="AB82" s="2416"/>
      <c r="AC82" s="2416"/>
      <c r="AD82" s="2416"/>
      <c r="AE82" s="2416"/>
      <c r="AF82" s="2416"/>
      <c r="AG82" s="2416"/>
      <c r="AH82" s="2416"/>
      <c r="AI82" s="2416"/>
      <c r="AJ82" s="2416"/>
      <c r="AK82" s="2416"/>
      <c r="AL82" s="2416"/>
      <c r="AM82" s="2416"/>
      <c r="AN82" s="2416"/>
      <c r="AO82" s="2416"/>
      <c r="AP82" s="2416"/>
      <c r="AQ82" s="2416"/>
      <c r="AR82" s="2416"/>
      <c r="AS82" s="2416"/>
      <c r="AT82" s="2416"/>
      <c r="AU82" s="2416"/>
      <c r="AV82" s="2416"/>
      <c r="AW82" s="2416"/>
      <c r="AX82" s="2416"/>
      <c r="AY82" s="2416"/>
      <c r="AZ82" s="2416"/>
      <c r="BA82" s="2416"/>
      <c r="BB82" s="2416"/>
      <c r="BC82" s="2416"/>
      <c r="BD82" s="2416"/>
      <c r="BE82" s="2416"/>
      <c r="BF82" s="2416"/>
      <c r="BG82" s="2416"/>
      <c r="BH82" s="2416"/>
      <c r="BI82" s="2416"/>
      <c r="BJ82" s="2416"/>
      <c r="BK82" s="2416"/>
      <c r="BL82" s="2417"/>
      <c r="BM82" s="2418">
        <v>4400</v>
      </c>
      <c r="BN82" s="2419"/>
      <c r="BO82" s="2419"/>
      <c r="BP82" s="2419"/>
      <c r="BQ82" s="2419"/>
      <c r="BR82" s="2419"/>
      <c r="BS82" s="2420"/>
      <c r="BT82" s="2421"/>
      <c r="BU82" s="2422"/>
      <c r="BV82" s="2422">
        <f>-BV35+BV60+BV81</f>
        <v>-5321</v>
      </c>
      <c r="BW82" s="2422"/>
      <c r="BX82" s="2422"/>
      <c r="BY82" s="2422"/>
      <c r="BZ82" s="2422"/>
      <c r="CA82" s="2422"/>
      <c r="CB82" s="2422"/>
      <c r="CC82" s="2422"/>
      <c r="CD82" s="2422"/>
      <c r="CE82" s="2422"/>
      <c r="CF82" s="2422"/>
      <c r="CG82" s="2422"/>
      <c r="CH82" s="2422"/>
      <c r="CI82" s="2422"/>
      <c r="CJ82" s="2423"/>
      <c r="CK82" s="2424">
        <f>CM35-CM60-CM81</f>
        <v>13843</v>
      </c>
      <c r="CL82" s="2422"/>
      <c r="CM82" s="2422"/>
      <c r="CN82" s="2422"/>
      <c r="CO82" s="2422"/>
      <c r="CP82" s="2422"/>
      <c r="CQ82" s="2422"/>
      <c r="CR82" s="2422"/>
      <c r="CS82" s="2422"/>
      <c r="CT82" s="2422"/>
      <c r="CU82" s="2422"/>
      <c r="CV82" s="2422"/>
      <c r="CW82" s="2422"/>
      <c r="CX82" s="2422"/>
      <c r="CY82" s="2422"/>
      <c r="CZ82" s="2422"/>
      <c r="DA82" s="2423"/>
    </row>
    <row r="83" spans="1:105" s="2374" customFormat="1" ht="27" customHeight="1" x14ac:dyDescent="0.2">
      <c r="A83" s="2392"/>
      <c r="B83" s="2426" t="s">
        <v>815</v>
      </c>
      <c r="C83" s="2426"/>
      <c r="D83" s="2426"/>
      <c r="E83" s="2426"/>
      <c r="F83" s="2426"/>
      <c r="G83" s="2426"/>
      <c r="H83" s="2426"/>
      <c r="I83" s="2426"/>
      <c r="J83" s="2426"/>
      <c r="K83" s="2426"/>
      <c r="L83" s="2426"/>
      <c r="M83" s="2426"/>
      <c r="N83" s="2426"/>
      <c r="O83" s="2426"/>
      <c r="P83" s="2426"/>
      <c r="Q83" s="2426"/>
      <c r="R83" s="2426"/>
      <c r="S83" s="2426"/>
      <c r="T83" s="2426"/>
      <c r="U83" s="2426"/>
      <c r="V83" s="2426"/>
      <c r="W83" s="2426"/>
      <c r="X83" s="2426"/>
      <c r="Y83" s="2426"/>
      <c r="Z83" s="2426"/>
      <c r="AA83" s="2426"/>
      <c r="AB83" s="2426"/>
      <c r="AC83" s="2426"/>
      <c r="AD83" s="2426"/>
      <c r="AE83" s="2426"/>
      <c r="AF83" s="2426"/>
      <c r="AG83" s="2426"/>
      <c r="AH83" s="2426"/>
      <c r="AI83" s="2426"/>
      <c r="AJ83" s="2426"/>
      <c r="AK83" s="2426"/>
      <c r="AL83" s="2426"/>
      <c r="AM83" s="2426"/>
      <c r="AN83" s="2426"/>
      <c r="AO83" s="2426"/>
      <c r="AP83" s="2426"/>
      <c r="AQ83" s="2426"/>
      <c r="AR83" s="2426"/>
      <c r="AS83" s="2426"/>
      <c r="AT83" s="2426"/>
      <c r="AU83" s="2426"/>
      <c r="AV83" s="2426"/>
      <c r="AW83" s="2426"/>
      <c r="AX83" s="2426"/>
      <c r="AY83" s="2426"/>
      <c r="AZ83" s="2426"/>
      <c r="BA83" s="2426"/>
      <c r="BB83" s="2426"/>
      <c r="BC83" s="2426"/>
      <c r="BD83" s="2426"/>
      <c r="BE83" s="2426"/>
      <c r="BF83" s="2426"/>
      <c r="BG83" s="2426"/>
      <c r="BH83" s="2426"/>
      <c r="BI83" s="2426"/>
      <c r="BJ83" s="2426"/>
      <c r="BK83" s="2426"/>
      <c r="BL83" s="2427"/>
      <c r="BM83" s="2387">
        <v>4450</v>
      </c>
      <c r="BN83" s="2388"/>
      <c r="BO83" s="2388"/>
      <c r="BP83" s="2388"/>
      <c r="BQ83" s="2388"/>
      <c r="BR83" s="2388"/>
      <c r="BS83" s="2389"/>
      <c r="BT83" s="2428">
        <v>113727</v>
      </c>
      <c r="BU83" s="2429"/>
      <c r="BV83" s="2429"/>
      <c r="BW83" s="2429"/>
      <c r="BX83" s="2429"/>
      <c r="BY83" s="2429"/>
      <c r="BZ83" s="2429"/>
      <c r="CA83" s="2429"/>
      <c r="CB83" s="2429"/>
      <c r="CC83" s="2429"/>
      <c r="CD83" s="2429"/>
      <c r="CE83" s="2429"/>
      <c r="CF83" s="2429"/>
      <c r="CG83" s="2429"/>
      <c r="CH83" s="2429"/>
      <c r="CI83" s="2429"/>
      <c r="CJ83" s="2430"/>
      <c r="CK83" s="2431">
        <v>100208</v>
      </c>
      <c r="CL83" s="2429"/>
      <c r="CM83" s="2429"/>
      <c r="CN83" s="2429"/>
      <c r="CO83" s="2429"/>
      <c r="CP83" s="2429"/>
      <c r="CQ83" s="2429"/>
      <c r="CR83" s="2429"/>
      <c r="CS83" s="2429"/>
      <c r="CT83" s="2429"/>
      <c r="CU83" s="2429"/>
      <c r="CV83" s="2429"/>
      <c r="CW83" s="2429"/>
      <c r="CX83" s="2429"/>
      <c r="CY83" s="2429"/>
      <c r="CZ83" s="2429"/>
      <c r="DA83" s="2432"/>
    </row>
    <row r="84" spans="1:105" s="2374" customFormat="1" ht="27" customHeight="1" x14ac:dyDescent="0.2">
      <c r="A84" s="2392"/>
      <c r="B84" s="2426" t="s">
        <v>816</v>
      </c>
      <c r="C84" s="2426"/>
      <c r="D84" s="2426"/>
      <c r="E84" s="2426"/>
      <c r="F84" s="2426"/>
      <c r="G84" s="2426"/>
      <c r="H84" s="2426"/>
      <c r="I84" s="2426"/>
      <c r="J84" s="2426"/>
      <c r="K84" s="2426"/>
      <c r="L84" s="2426"/>
      <c r="M84" s="2426"/>
      <c r="N84" s="2426"/>
      <c r="O84" s="2426"/>
      <c r="P84" s="2426"/>
      <c r="Q84" s="2426"/>
      <c r="R84" s="2426"/>
      <c r="S84" s="2426"/>
      <c r="T84" s="2426"/>
      <c r="U84" s="2426"/>
      <c r="V84" s="2426"/>
      <c r="W84" s="2426"/>
      <c r="X84" s="2426"/>
      <c r="Y84" s="2426"/>
      <c r="Z84" s="2426"/>
      <c r="AA84" s="2426"/>
      <c r="AB84" s="2426"/>
      <c r="AC84" s="2426"/>
      <c r="AD84" s="2426"/>
      <c r="AE84" s="2426"/>
      <c r="AF84" s="2426"/>
      <c r="AG84" s="2426"/>
      <c r="AH84" s="2426"/>
      <c r="AI84" s="2426"/>
      <c r="AJ84" s="2426"/>
      <c r="AK84" s="2426"/>
      <c r="AL84" s="2426"/>
      <c r="AM84" s="2426"/>
      <c r="AN84" s="2426"/>
      <c r="AO84" s="2426"/>
      <c r="AP84" s="2426"/>
      <c r="AQ84" s="2426"/>
      <c r="AR84" s="2426"/>
      <c r="AS84" s="2426"/>
      <c r="AT84" s="2426"/>
      <c r="AU84" s="2426"/>
      <c r="AV84" s="2426"/>
      <c r="AW84" s="2426"/>
      <c r="AX84" s="2426"/>
      <c r="AY84" s="2426"/>
      <c r="AZ84" s="2426"/>
      <c r="BA84" s="2426"/>
      <c r="BB84" s="2426"/>
      <c r="BC84" s="2426"/>
      <c r="BD84" s="2426"/>
      <c r="BE84" s="2426"/>
      <c r="BF84" s="2426"/>
      <c r="BG84" s="2426"/>
      <c r="BH84" s="2426"/>
      <c r="BI84" s="2426"/>
      <c r="BJ84" s="2426"/>
      <c r="BK84" s="2426"/>
      <c r="BL84" s="2427"/>
      <c r="BM84" s="2387">
        <v>4500</v>
      </c>
      <c r="BN84" s="2388"/>
      <c r="BO84" s="2388"/>
      <c r="BP84" s="2388"/>
      <c r="BQ84" s="2388"/>
      <c r="BR84" s="2388"/>
      <c r="BS84" s="2389"/>
      <c r="BT84" s="2395">
        <f>BT83+BV82-BV85</f>
        <v>108403</v>
      </c>
      <c r="BU84" s="2396"/>
      <c r="BV84" s="2396"/>
      <c r="BW84" s="2396"/>
      <c r="BX84" s="2396"/>
      <c r="BY84" s="2396"/>
      <c r="BZ84" s="2396"/>
      <c r="CA84" s="2396"/>
      <c r="CB84" s="2396"/>
      <c r="CC84" s="2396"/>
      <c r="CD84" s="2396"/>
      <c r="CE84" s="2396"/>
      <c r="CF84" s="2396"/>
      <c r="CG84" s="2396"/>
      <c r="CH84" s="2396"/>
      <c r="CI84" s="2396"/>
      <c r="CJ84" s="2397"/>
      <c r="CK84" s="2395">
        <f>CK83+CK82-CM85</f>
        <v>113727</v>
      </c>
      <c r="CL84" s="2396"/>
      <c r="CM84" s="2396"/>
      <c r="CN84" s="2396"/>
      <c r="CO84" s="2396"/>
      <c r="CP84" s="2396"/>
      <c r="CQ84" s="2396"/>
      <c r="CR84" s="2396"/>
      <c r="CS84" s="2396"/>
      <c r="CT84" s="2396"/>
      <c r="CU84" s="2396"/>
      <c r="CV84" s="2396"/>
      <c r="CW84" s="2396"/>
      <c r="CX84" s="2396"/>
      <c r="CY84" s="2396"/>
      <c r="CZ84" s="2396"/>
      <c r="DA84" s="2397"/>
    </row>
    <row r="85" spans="1:105" s="2243" customFormat="1" ht="27" customHeight="1" x14ac:dyDescent="0.2">
      <c r="A85" s="2262"/>
      <c r="B85" s="2433" t="s">
        <v>817</v>
      </c>
      <c r="C85" s="2433"/>
      <c r="D85" s="2433"/>
      <c r="E85" s="2433"/>
      <c r="F85" s="2433"/>
      <c r="G85" s="2433"/>
      <c r="H85" s="2433"/>
      <c r="I85" s="2433"/>
      <c r="J85" s="2433"/>
      <c r="K85" s="2433"/>
      <c r="L85" s="2433"/>
      <c r="M85" s="2433"/>
      <c r="N85" s="2433"/>
      <c r="O85" s="2433"/>
      <c r="P85" s="2433"/>
      <c r="Q85" s="2433"/>
      <c r="R85" s="2433"/>
      <c r="S85" s="2433"/>
      <c r="T85" s="2433"/>
      <c r="U85" s="2433"/>
      <c r="V85" s="2433"/>
      <c r="W85" s="2433"/>
      <c r="X85" s="2433"/>
      <c r="Y85" s="2433"/>
      <c r="Z85" s="2433"/>
      <c r="AA85" s="2433"/>
      <c r="AB85" s="2433"/>
      <c r="AC85" s="2433"/>
      <c r="AD85" s="2433"/>
      <c r="AE85" s="2433"/>
      <c r="AF85" s="2433"/>
      <c r="AG85" s="2433"/>
      <c r="AH85" s="2433"/>
      <c r="AI85" s="2433"/>
      <c r="AJ85" s="2433"/>
      <c r="AK85" s="2433"/>
      <c r="AL85" s="2433"/>
      <c r="AM85" s="2433"/>
      <c r="AN85" s="2433"/>
      <c r="AO85" s="2433"/>
      <c r="AP85" s="2433"/>
      <c r="AQ85" s="2433"/>
      <c r="AR85" s="2433"/>
      <c r="AS85" s="2433"/>
      <c r="AT85" s="2433"/>
      <c r="AU85" s="2433"/>
      <c r="AV85" s="2433"/>
      <c r="AW85" s="2433"/>
      <c r="AX85" s="2433"/>
      <c r="AY85" s="2433"/>
      <c r="AZ85" s="2433"/>
      <c r="BA85" s="2433"/>
      <c r="BB85" s="2433"/>
      <c r="BC85" s="2433"/>
      <c r="BD85" s="2433"/>
      <c r="BE85" s="2433"/>
      <c r="BF85" s="2433"/>
      <c r="BG85" s="2433"/>
      <c r="BH85" s="2433"/>
      <c r="BI85" s="2433"/>
      <c r="BJ85" s="2433"/>
      <c r="BK85" s="2433"/>
      <c r="BL85" s="2434"/>
      <c r="BM85" s="2435">
        <v>4490</v>
      </c>
      <c r="BN85" s="2436"/>
      <c r="BO85" s="2436"/>
      <c r="BP85" s="2436"/>
      <c r="BQ85" s="2436"/>
      <c r="BR85" s="2436"/>
      <c r="BS85" s="2437"/>
      <c r="BT85" s="2401" t="s">
        <v>373</v>
      </c>
      <c r="BU85" s="2308"/>
      <c r="BV85" s="2308">
        <v>3</v>
      </c>
      <c r="BW85" s="2308"/>
      <c r="BX85" s="2308"/>
      <c r="BY85" s="2308"/>
      <c r="BZ85" s="2308"/>
      <c r="CA85" s="2308"/>
      <c r="CB85" s="2308"/>
      <c r="CC85" s="2308"/>
      <c r="CD85" s="2308"/>
      <c r="CE85" s="2308"/>
      <c r="CF85" s="2308"/>
      <c r="CG85" s="2308"/>
      <c r="CH85" s="2308"/>
      <c r="CI85" s="2308" t="s">
        <v>374</v>
      </c>
      <c r="CJ85" s="2402"/>
      <c r="CK85" s="2407" t="s">
        <v>373</v>
      </c>
      <c r="CL85" s="2308"/>
      <c r="CM85" s="2308">
        <v>324</v>
      </c>
      <c r="CN85" s="2308"/>
      <c r="CO85" s="2308"/>
      <c r="CP85" s="2308"/>
      <c r="CQ85" s="2308"/>
      <c r="CR85" s="2308"/>
      <c r="CS85" s="2308"/>
      <c r="CT85" s="2308"/>
      <c r="CU85" s="2308"/>
      <c r="CV85" s="2308"/>
      <c r="CW85" s="2308"/>
      <c r="CX85" s="2308"/>
      <c r="CY85" s="2308"/>
      <c r="CZ85" s="2308" t="s">
        <v>374</v>
      </c>
      <c r="DA85" s="2408"/>
    </row>
    <row r="86" spans="1:105" s="2243" customFormat="1" ht="3" customHeight="1" thickBot="1" x14ac:dyDescent="0.25">
      <c r="A86" s="2438"/>
      <c r="B86" s="2439"/>
      <c r="C86" s="2439"/>
      <c r="D86" s="2439"/>
      <c r="E86" s="2439"/>
      <c r="F86" s="2439"/>
      <c r="G86" s="2439"/>
      <c r="H86" s="2439"/>
      <c r="I86" s="2439"/>
      <c r="J86" s="2439"/>
      <c r="K86" s="2439"/>
      <c r="L86" s="2439"/>
      <c r="M86" s="2439"/>
      <c r="N86" s="2439"/>
      <c r="O86" s="2439"/>
      <c r="P86" s="2439"/>
      <c r="Q86" s="2439"/>
      <c r="R86" s="2439"/>
      <c r="S86" s="2439"/>
      <c r="T86" s="2439"/>
      <c r="U86" s="2439"/>
      <c r="V86" s="2439"/>
      <c r="W86" s="2439"/>
      <c r="X86" s="2439"/>
      <c r="Y86" s="2439"/>
      <c r="Z86" s="2439"/>
      <c r="AA86" s="2439"/>
      <c r="AB86" s="2439"/>
      <c r="AC86" s="2439"/>
      <c r="AD86" s="2439"/>
      <c r="AE86" s="2439"/>
      <c r="AF86" s="2439"/>
      <c r="AG86" s="2439"/>
      <c r="AH86" s="2439"/>
      <c r="AI86" s="2439"/>
      <c r="AJ86" s="2439"/>
      <c r="AK86" s="2439"/>
      <c r="AL86" s="2439"/>
      <c r="AM86" s="2439"/>
      <c r="AN86" s="2439"/>
      <c r="AO86" s="2439"/>
      <c r="AP86" s="2439"/>
      <c r="AQ86" s="2439"/>
      <c r="AR86" s="2439"/>
      <c r="AS86" s="2439"/>
      <c r="AT86" s="2439"/>
      <c r="AU86" s="2439"/>
      <c r="AV86" s="2439"/>
      <c r="AW86" s="2439"/>
      <c r="AX86" s="2439"/>
      <c r="AY86" s="2439"/>
      <c r="AZ86" s="2439"/>
      <c r="BA86" s="2439"/>
      <c r="BB86" s="2439"/>
      <c r="BC86" s="2439"/>
      <c r="BD86" s="2439"/>
      <c r="BE86" s="2439"/>
      <c r="BF86" s="2439"/>
      <c r="BG86" s="2439"/>
      <c r="BH86" s="2439"/>
      <c r="BI86" s="2439"/>
      <c r="BJ86" s="2439"/>
      <c r="BK86" s="2439"/>
      <c r="BL86" s="2440"/>
      <c r="BM86" s="2438"/>
      <c r="BN86" s="2441"/>
      <c r="BO86" s="2441"/>
      <c r="BP86" s="2441"/>
      <c r="BQ86" s="2441"/>
      <c r="BR86" s="2441"/>
      <c r="BS86" s="2442"/>
      <c r="BT86" s="2443"/>
      <c r="BU86" s="2444"/>
      <c r="BV86" s="2444"/>
      <c r="BW86" s="2444"/>
      <c r="BX86" s="2444"/>
      <c r="BY86" s="2444"/>
      <c r="BZ86" s="2444"/>
      <c r="CA86" s="2444"/>
      <c r="CB86" s="2444"/>
      <c r="CC86" s="2444"/>
      <c r="CD86" s="2444"/>
      <c r="CE86" s="2444"/>
      <c r="CF86" s="2444"/>
      <c r="CG86" s="2444"/>
      <c r="CH86" s="2444"/>
      <c r="CI86" s="2444"/>
      <c r="CJ86" s="2444"/>
      <c r="CK86" s="2445"/>
      <c r="CL86" s="2444"/>
      <c r="CM86" s="2444"/>
      <c r="CN86" s="2444"/>
      <c r="CO86" s="2444"/>
      <c r="CP86" s="2444"/>
      <c r="CQ86" s="2444"/>
      <c r="CR86" s="2444"/>
      <c r="CS86" s="2444"/>
      <c r="CT86" s="2444"/>
      <c r="CU86" s="2444"/>
      <c r="CV86" s="2444"/>
      <c r="CW86" s="2444"/>
      <c r="CX86" s="2444"/>
      <c r="CY86" s="2444"/>
      <c r="CZ86" s="2444"/>
      <c r="DA86" s="2446"/>
    </row>
    <row r="87" spans="1:105" s="2243" customFormat="1" ht="20.100000000000001" customHeight="1" x14ac:dyDescent="0.2">
      <c r="A87" s="2242"/>
      <c r="B87" s="2257"/>
      <c r="C87" s="2257"/>
      <c r="D87" s="2257"/>
      <c r="E87" s="2257"/>
      <c r="F87" s="2257"/>
      <c r="G87" s="2257"/>
      <c r="H87" s="2257"/>
      <c r="I87" s="2257"/>
      <c r="J87" s="2257"/>
      <c r="K87" s="2257"/>
      <c r="L87" s="2257"/>
      <c r="M87" s="2257"/>
      <c r="N87" s="2257"/>
      <c r="O87" s="2257"/>
      <c r="P87" s="2257"/>
      <c r="Q87" s="2257"/>
      <c r="R87" s="2257"/>
      <c r="S87" s="2257"/>
      <c r="T87" s="2257"/>
      <c r="U87" s="2257"/>
      <c r="V87" s="2257"/>
      <c r="W87" s="2257"/>
      <c r="X87" s="2257"/>
      <c r="Y87" s="2257"/>
      <c r="Z87" s="2257"/>
      <c r="AA87" s="2257"/>
      <c r="AB87" s="2257"/>
      <c r="AC87" s="2257"/>
      <c r="AD87" s="2257"/>
      <c r="AE87" s="2257"/>
      <c r="AF87" s="2257"/>
      <c r="AG87" s="2257"/>
      <c r="AH87" s="2257"/>
      <c r="AI87" s="2257"/>
      <c r="AJ87" s="2257"/>
      <c r="AK87" s="2257"/>
      <c r="AL87" s="2257"/>
      <c r="AM87" s="2257"/>
      <c r="AN87" s="2257"/>
      <c r="AO87" s="2257"/>
      <c r="AP87" s="2257"/>
      <c r="AQ87" s="2257"/>
      <c r="AR87" s="2257"/>
      <c r="AS87" s="2257"/>
      <c r="AT87" s="2257"/>
      <c r="AU87" s="2257"/>
      <c r="AV87" s="2257"/>
      <c r="AW87" s="2257"/>
      <c r="AX87" s="2257"/>
      <c r="AY87" s="2257"/>
      <c r="AZ87" s="2257"/>
      <c r="BA87" s="2257"/>
      <c r="BB87" s="2257"/>
      <c r="BC87" s="2257"/>
      <c r="BD87" s="2257"/>
      <c r="BE87" s="2257"/>
      <c r="BF87" s="2257"/>
      <c r="BG87" s="2257"/>
      <c r="BH87" s="2257"/>
      <c r="BI87" s="2257"/>
      <c r="BJ87" s="2257"/>
      <c r="BK87" s="2257"/>
      <c r="BL87" s="2257"/>
      <c r="BM87" s="2257"/>
      <c r="BN87" s="2257"/>
      <c r="BO87" s="2257"/>
      <c r="BP87" s="2257"/>
      <c r="BQ87" s="2257"/>
      <c r="BR87" s="2257"/>
      <c r="BS87" s="2257"/>
      <c r="BT87" s="2447"/>
      <c r="BU87" s="2447"/>
      <c r="BV87" s="2447"/>
      <c r="BW87" s="2447"/>
      <c r="BX87" s="2447"/>
      <c r="BY87" s="2447"/>
      <c r="BZ87" s="2447"/>
      <c r="CA87" s="2447"/>
      <c r="CB87" s="2447"/>
      <c r="CC87" s="2447"/>
      <c r="CD87" s="2447"/>
      <c r="CE87" s="2447"/>
      <c r="CF87" s="2447"/>
      <c r="CG87" s="2447"/>
      <c r="CH87" s="2447"/>
      <c r="CI87" s="2447"/>
      <c r="CJ87" s="2447"/>
      <c r="CK87" s="2447"/>
      <c r="CL87" s="2447"/>
      <c r="CM87" s="2447"/>
      <c r="CN87" s="2447"/>
      <c r="CO87" s="2447"/>
      <c r="CP87" s="2447"/>
      <c r="CQ87" s="2447"/>
      <c r="CR87" s="2447"/>
      <c r="CS87" s="2447"/>
      <c r="CT87" s="2447"/>
      <c r="CU87" s="2447"/>
      <c r="CV87" s="2447"/>
      <c r="CW87" s="2447"/>
      <c r="CX87" s="2447"/>
      <c r="CY87" s="2447"/>
      <c r="CZ87" s="2447"/>
      <c r="DA87" s="2447"/>
    </row>
    <row r="88" spans="1:105" s="2243" customFormat="1" x14ac:dyDescent="0.2">
      <c r="A88" s="2242"/>
      <c r="B88" s="2257"/>
      <c r="C88" s="2257"/>
      <c r="D88" s="2257"/>
      <c r="E88" s="2257"/>
      <c r="F88" s="2257"/>
      <c r="G88" s="2257"/>
      <c r="H88" s="2257"/>
      <c r="I88" s="2257"/>
      <c r="J88" s="2257"/>
      <c r="K88" s="2257"/>
      <c r="L88" s="2257"/>
      <c r="M88" s="2257"/>
      <c r="N88" s="2257"/>
      <c r="O88" s="2257"/>
      <c r="P88" s="2257"/>
      <c r="Q88" s="2257"/>
      <c r="R88" s="2257"/>
      <c r="S88" s="2257"/>
      <c r="T88" s="2257"/>
      <c r="U88" s="2257"/>
      <c r="V88" s="2257"/>
      <c r="W88" s="2257"/>
      <c r="X88" s="2257"/>
      <c r="Y88" s="2257"/>
      <c r="Z88" s="2257"/>
      <c r="AA88" s="2257"/>
      <c r="AB88" s="2257"/>
      <c r="AC88" s="2257"/>
      <c r="AD88" s="2257"/>
      <c r="AE88" s="2257"/>
      <c r="AF88" s="2257"/>
      <c r="AG88" s="2257"/>
      <c r="AH88" s="2257"/>
      <c r="AI88" s="2257"/>
      <c r="AJ88" s="2257"/>
      <c r="AK88" s="2257"/>
      <c r="AL88" s="2257"/>
      <c r="AM88" s="2257"/>
      <c r="AN88" s="2257"/>
      <c r="AO88" s="2257"/>
      <c r="AP88" s="2257"/>
      <c r="AQ88" s="2257"/>
      <c r="AR88" s="2257"/>
      <c r="AS88" s="2257"/>
      <c r="AT88" s="2257"/>
      <c r="AU88" s="2257"/>
      <c r="AV88" s="2257"/>
      <c r="AW88" s="2257"/>
      <c r="AX88" s="2257"/>
      <c r="AY88" s="2257"/>
      <c r="AZ88" s="2257"/>
      <c r="BA88" s="2257"/>
      <c r="BC88" s="2257"/>
      <c r="BD88" s="2257"/>
      <c r="BF88" s="2448" t="s">
        <v>2</v>
      </c>
      <c r="BH88" s="2257"/>
      <c r="BI88" s="2257"/>
      <c r="BJ88" s="2257"/>
      <c r="BK88" s="2257"/>
      <c r="BL88" s="2257"/>
      <c r="BM88" s="2257"/>
      <c r="BN88" s="2257"/>
      <c r="BO88" s="2257"/>
      <c r="BP88" s="2257"/>
      <c r="BQ88" s="2257"/>
      <c r="BR88" s="2257"/>
      <c r="BS88" s="2257"/>
      <c r="BT88" s="2447"/>
      <c r="BU88" s="2447"/>
      <c r="BV88" s="2447"/>
      <c r="BW88" s="2447"/>
      <c r="BX88" s="2447"/>
      <c r="BY88" s="2447"/>
      <c r="BZ88" s="2447"/>
      <c r="CA88" s="2447"/>
      <c r="CB88" s="2447"/>
      <c r="CC88" s="2447"/>
      <c r="CD88" s="2447"/>
      <c r="CE88" s="2447"/>
      <c r="CF88" s="2447"/>
      <c r="CG88" s="2447"/>
      <c r="CH88" s="2447"/>
      <c r="CI88" s="2447"/>
      <c r="CJ88" s="2447"/>
      <c r="CK88" s="2447"/>
      <c r="CL88" s="2447"/>
      <c r="CM88" s="2447"/>
      <c r="CN88" s="2447"/>
      <c r="CO88" s="2447"/>
      <c r="CP88" s="2447"/>
      <c r="CQ88" s="2447"/>
      <c r="CR88" s="2447"/>
      <c r="CS88" s="2447"/>
      <c r="CT88" s="2447"/>
      <c r="CU88" s="2447"/>
      <c r="CV88" s="2447"/>
      <c r="CW88" s="2447"/>
      <c r="CX88" s="2447"/>
      <c r="CY88" s="2447"/>
      <c r="CZ88" s="2447"/>
      <c r="DA88" s="2447"/>
    </row>
    <row r="89" spans="1:105" s="2222" customFormat="1" ht="12" x14ac:dyDescent="0.2">
      <c r="A89" s="2222" t="s">
        <v>3</v>
      </c>
      <c r="O89" s="2449"/>
      <c r="P89" s="2449"/>
      <c r="Q89" s="2449"/>
      <c r="R89" s="2449"/>
      <c r="S89" s="2449"/>
      <c r="T89" s="2449"/>
      <c r="U89" s="2449"/>
      <c r="V89" s="2449"/>
      <c r="W89" s="2449"/>
      <c r="X89" s="2449"/>
      <c r="Y89" s="2449"/>
      <c r="Z89" s="2449"/>
      <c r="AA89" s="2449"/>
      <c r="AB89" s="2449"/>
      <c r="AC89" s="2449"/>
      <c r="AE89" s="2449" t="s">
        <v>156</v>
      </c>
      <c r="AF89" s="2449"/>
      <c r="AG89" s="2449"/>
      <c r="AH89" s="2449"/>
      <c r="AI89" s="2449"/>
      <c r="AJ89" s="2449"/>
      <c r="AK89" s="2449"/>
      <c r="AL89" s="2449"/>
      <c r="AM89" s="2449"/>
      <c r="AN89" s="2449"/>
      <c r="AO89" s="2449"/>
      <c r="AP89" s="2449"/>
      <c r="AQ89" s="2449"/>
      <c r="AR89" s="2449"/>
      <c r="AS89" s="2449"/>
      <c r="AT89" s="2449"/>
      <c r="AU89" s="2449"/>
      <c r="AV89" s="2449"/>
      <c r="AW89" s="2449"/>
      <c r="AX89" s="2449"/>
      <c r="AY89" s="2449"/>
      <c r="AZ89" s="2449"/>
      <c r="BF89" s="2450" t="s">
        <v>4</v>
      </c>
      <c r="BP89" s="2449"/>
      <c r="BQ89" s="2449"/>
      <c r="BR89" s="2449"/>
      <c r="BS89" s="2449"/>
      <c r="BT89" s="2449"/>
      <c r="BU89" s="2449"/>
      <c r="BV89" s="2449"/>
      <c r="BW89" s="2449"/>
      <c r="BX89" s="2449"/>
      <c r="BY89" s="2449"/>
      <c r="BZ89" s="2449"/>
      <c r="CA89" s="2449"/>
      <c r="CB89" s="2449"/>
      <c r="CC89" s="2449"/>
      <c r="CD89" s="2449"/>
      <c r="CF89" s="2449" t="s">
        <v>521</v>
      </c>
      <c r="CG89" s="2449"/>
      <c r="CH89" s="2449"/>
      <c r="CI89" s="2449"/>
      <c r="CJ89" s="2449"/>
      <c r="CK89" s="2449"/>
      <c r="CL89" s="2449"/>
      <c r="CM89" s="2449"/>
      <c r="CN89" s="2449"/>
      <c r="CO89" s="2449"/>
      <c r="CP89" s="2449"/>
      <c r="CQ89" s="2449"/>
      <c r="CR89" s="2449"/>
      <c r="CS89" s="2449"/>
      <c r="CT89" s="2449"/>
      <c r="CU89" s="2449"/>
      <c r="CV89" s="2449"/>
      <c r="CW89" s="2449"/>
      <c r="CX89" s="2449"/>
      <c r="CY89" s="2449"/>
      <c r="CZ89" s="2449"/>
      <c r="DA89" s="2449"/>
    </row>
    <row r="90" spans="1:105" s="2451" customFormat="1" ht="9.75" x14ac:dyDescent="0.2">
      <c r="O90" s="2452" t="s">
        <v>5</v>
      </c>
      <c r="P90" s="2452"/>
      <c r="Q90" s="2452"/>
      <c r="R90" s="2452"/>
      <c r="S90" s="2452"/>
      <c r="T90" s="2452"/>
      <c r="U90" s="2452"/>
      <c r="V90" s="2452"/>
      <c r="W90" s="2452"/>
      <c r="X90" s="2452"/>
      <c r="Y90" s="2452"/>
      <c r="Z90" s="2452"/>
      <c r="AA90" s="2452"/>
      <c r="AB90" s="2452"/>
      <c r="AC90" s="2452"/>
      <c r="AE90" s="2452" t="s">
        <v>6</v>
      </c>
      <c r="AF90" s="2452"/>
      <c r="AG90" s="2452"/>
      <c r="AH90" s="2452"/>
      <c r="AI90" s="2452"/>
      <c r="AJ90" s="2452"/>
      <c r="AK90" s="2452"/>
      <c r="AL90" s="2452"/>
      <c r="AM90" s="2452"/>
      <c r="AN90" s="2452"/>
      <c r="AO90" s="2452"/>
      <c r="AP90" s="2452"/>
      <c r="AQ90" s="2452"/>
      <c r="AR90" s="2452"/>
      <c r="AS90" s="2452"/>
      <c r="AT90" s="2452"/>
      <c r="AU90" s="2452"/>
      <c r="AV90" s="2452"/>
      <c r="AW90" s="2452"/>
      <c r="AX90" s="2452"/>
      <c r="AY90" s="2452"/>
      <c r="AZ90" s="2452"/>
      <c r="BA90" s="2453"/>
      <c r="BC90" s="2453"/>
      <c r="BD90" s="2453"/>
      <c r="BE90" s="2453"/>
      <c r="BF90" s="2453"/>
      <c r="BG90" s="2453"/>
      <c r="BH90" s="2453"/>
      <c r="BI90" s="2453"/>
      <c r="BJ90" s="2453"/>
      <c r="BK90" s="2453"/>
      <c r="BL90" s="2453"/>
      <c r="BM90" s="2453"/>
      <c r="BN90" s="2453"/>
      <c r="BO90" s="2453"/>
      <c r="BP90" s="2452" t="s">
        <v>5</v>
      </c>
      <c r="BQ90" s="2452"/>
      <c r="BR90" s="2452"/>
      <c r="BS90" s="2452"/>
      <c r="BT90" s="2452"/>
      <c r="BU90" s="2452"/>
      <c r="BV90" s="2452"/>
      <c r="BW90" s="2452"/>
      <c r="BX90" s="2452"/>
      <c r="BY90" s="2452"/>
      <c r="BZ90" s="2452"/>
      <c r="CA90" s="2452"/>
      <c r="CB90" s="2452"/>
      <c r="CC90" s="2452"/>
      <c r="CD90" s="2452"/>
      <c r="CF90" s="2452" t="s">
        <v>6</v>
      </c>
      <c r="CG90" s="2452"/>
      <c r="CH90" s="2452"/>
      <c r="CI90" s="2452"/>
      <c r="CJ90" s="2452"/>
      <c r="CK90" s="2452"/>
      <c r="CL90" s="2452"/>
      <c r="CM90" s="2452"/>
      <c r="CN90" s="2452"/>
      <c r="CO90" s="2452"/>
      <c r="CP90" s="2452"/>
      <c r="CQ90" s="2452"/>
      <c r="CR90" s="2452"/>
      <c r="CS90" s="2452"/>
      <c r="CT90" s="2452"/>
      <c r="CU90" s="2452"/>
      <c r="CV90" s="2452"/>
      <c r="CW90" s="2452"/>
      <c r="CX90" s="2452"/>
      <c r="CY90" s="2452"/>
      <c r="CZ90" s="2452"/>
      <c r="DA90" s="2452"/>
    </row>
    <row r="91" spans="1:105" ht="6" customHeight="1" x14ac:dyDescent="0.2"/>
    <row r="92" spans="1:105" s="2222" customFormat="1" ht="12.75" customHeight="1" x14ac:dyDescent="0.2">
      <c r="B92" s="2454" t="s">
        <v>7</v>
      </c>
      <c r="C92" s="2454"/>
      <c r="D92" s="2455" t="s">
        <v>550</v>
      </c>
      <c r="E92" s="2455"/>
      <c r="F92" s="2455"/>
      <c r="G92" s="2455"/>
      <c r="H92" s="2456" t="s">
        <v>7</v>
      </c>
      <c r="I92" s="2456"/>
      <c r="J92" s="2455" t="s">
        <v>82</v>
      </c>
      <c r="K92" s="2455"/>
      <c r="L92" s="2455"/>
      <c r="M92" s="2455"/>
      <c r="N92" s="2455"/>
      <c r="O92" s="2455"/>
      <c r="P92" s="2455"/>
      <c r="Q92" s="2455"/>
      <c r="R92" s="2455"/>
      <c r="S92" s="2455"/>
      <c r="T92" s="2455"/>
      <c r="U92" s="2455"/>
      <c r="V92" s="2455"/>
      <c r="W92" s="2455"/>
      <c r="X92" s="2455"/>
      <c r="Y92" s="2455"/>
      <c r="Z92" s="2455"/>
      <c r="AA92" s="2454">
        <v>20</v>
      </c>
      <c r="AB92" s="2454"/>
      <c r="AC92" s="2454"/>
      <c r="AD92" s="2454"/>
      <c r="AE92" s="2457" t="s">
        <v>522</v>
      </c>
      <c r="AF92" s="2457"/>
      <c r="AG92" s="2457"/>
      <c r="AH92" s="2222" t="s">
        <v>0</v>
      </c>
      <c r="AL92" s="2233"/>
    </row>
    <row r="94" spans="1:105" s="2451" customFormat="1" ht="9.75" x14ac:dyDescent="0.2"/>
    <row r="95" spans="1:105" s="2451" customFormat="1" ht="9.75" x14ac:dyDescent="0.2"/>
    <row r="96" spans="1:105" s="2451" customFormat="1" ht="9.75" x14ac:dyDescent="0.2"/>
  </sheetData>
  <mergeCells count="338">
    <mergeCell ref="O90:AC90"/>
    <mergeCell ref="AE90:AZ90"/>
    <mergeCell ref="BP90:CD90"/>
    <mergeCell ref="CF90:DA90"/>
    <mergeCell ref="B92:C92"/>
    <mergeCell ref="D92:G92"/>
    <mergeCell ref="H92:I92"/>
    <mergeCell ref="J92:Z92"/>
    <mergeCell ref="AA92:AD92"/>
    <mergeCell ref="AE92:AG92"/>
    <mergeCell ref="CM85:CY85"/>
    <mergeCell ref="CZ85:DA85"/>
    <mergeCell ref="O89:AC89"/>
    <mergeCell ref="AE89:AZ89"/>
    <mergeCell ref="BP89:CD89"/>
    <mergeCell ref="CF89:DA89"/>
    <mergeCell ref="B85:BL85"/>
    <mergeCell ref="BM85:BS85"/>
    <mergeCell ref="BT85:BU85"/>
    <mergeCell ref="BV85:CH85"/>
    <mergeCell ref="CI85:CJ85"/>
    <mergeCell ref="CK85:CL85"/>
    <mergeCell ref="B83:BL83"/>
    <mergeCell ref="BM83:BS83"/>
    <mergeCell ref="BT83:CJ83"/>
    <mergeCell ref="CK83:DA83"/>
    <mergeCell ref="B84:BL84"/>
    <mergeCell ref="BM84:BS84"/>
    <mergeCell ref="BT84:CJ84"/>
    <mergeCell ref="CK84:DA84"/>
    <mergeCell ref="CM81:CY81"/>
    <mergeCell ref="CZ81:DA81"/>
    <mergeCell ref="B82:BL82"/>
    <mergeCell ref="BM82:BS82"/>
    <mergeCell ref="BT82:BU82"/>
    <mergeCell ref="BV82:CH82"/>
    <mergeCell ref="CI82:CJ82"/>
    <mergeCell ref="CK82:DA82"/>
    <mergeCell ref="B81:BL81"/>
    <mergeCell ref="BM81:BS81"/>
    <mergeCell ref="BT81:BU81"/>
    <mergeCell ref="BV81:CH81"/>
    <mergeCell ref="CI81:CJ81"/>
    <mergeCell ref="CK81:CL81"/>
    <mergeCell ref="CZ79:DA79"/>
    <mergeCell ref="B80:BL80"/>
    <mergeCell ref="BM80:BS80"/>
    <mergeCell ref="BT80:BU80"/>
    <mergeCell ref="BV80:CH80"/>
    <mergeCell ref="CI80:CJ80"/>
    <mergeCell ref="CK80:CL80"/>
    <mergeCell ref="CM80:CY80"/>
    <mergeCell ref="CZ80:DA80"/>
    <mergeCell ref="CK78:CL78"/>
    <mergeCell ref="CM78:CY78"/>
    <mergeCell ref="CZ78:DA78"/>
    <mergeCell ref="B79:BL79"/>
    <mergeCell ref="BM79:BS79"/>
    <mergeCell ref="BT79:BU79"/>
    <mergeCell ref="BV79:CH79"/>
    <mergeCell ref="CI79:CJ79"/>
    <mergeCell ref="CK79:CL79"/>
    <mergeCell ref="CM79:CY79"/>
    <mergeCell ref="B77:BL77"/>
    <mergeCell ref="B78:BL78"/>
    <mergeCell ref="BM78:BS78"/>
    <mergeCell ref="BT78:BU78"/>
    <mergeCell ref="BV78:CH78"/>
    <mergeCell ref="CI78:CJ78"/>
    <mergeCell ref="CM75:CY75"/>
    <mergeCell ref="CZ75:DA75"/>
    <mergeCell ref="B76:BL76"/>
    <mergeCell ref="BM76:BS77"/>
    <mergeCell ref="BT76:BU77"/>
    <mergeCell ref="BV76:CH77"/>
    <mergeCell ref="CI76:CJ77"/>
    <mergeCell ref="CK76:CL77"/>
    <mergeCell ref="CM76:CY77"/>
    <mergeCell ref="CZ76:DA77"/>
    <mergeCell ref="B75:BL75"/>
    <mergeCell ref="BM75:BS75"/>
    <mergeCell ref="BT75:BU75"/>
    <mergeCell ref="BV75:CH75"/>
    <mergeCell ref="CI75:CJ75"/>
    <mergeCell ref="CK75:CL75"/>
    <mergeCell ref="A72:BL74"/>
    <mergeCell ref="BM72:BS74"/>
    <mergeCell ref="BW72:CH72"/>
    <mergeCell ref="CN72:CY72"/>
    <mergeCell ref="BW73:CH73"/>
    <mergeCell ref="CN73:CY73"/>
    <mergeCell ref="B67:BL67"/>
    <mergeCell ref="BM67:BS67"/>
    <mergeCell ref="BT67:CJ67"/>
    <mergeCell ref="CK67:DA67"/>
    <mergeCell ref="B68:BL68"/>
    <mergeCell ref="BM68:BS68"/>
    <mergeCell ref="BT68:CJ68"/>
    <mergeCell ref="CK68:DA68"/>
    <mergeCell ref="B65:BL65"/>
    <mergeCell ref="BM65:BS65"/>
    <mergeCell ref="BT65:CJ65"/>
    <mergeCell ref="CK65:DA65"/>
    <mergeCell ref="B66:BL66"/>
    <mergeCell ref="BM66:BS66"/>
    <mergeCell ref="BT66:CJ66"/>
    <mergeCell ref="CK66:DA66"/>
    <mergeCell ref="B61:BL61"/>
    <mergeCell ref="BM61:BS62"/>
    <mergeCell ref="BT61:CJ62"/>
    <mergeCell ref="CK61:DA62"/>
    <mergeCell ref="B62:BL62"/>
    <mergeCell ref="B63:BL63"/>
    <mergeCell ref="BM63:BS64"/>
    <mergeCell ref="BT63:CJ64"/>
    <mergeCell ref="CK63:DA64"/>
    <mergeCell ref="B64:BL64"/>
    <mergeCell ref="CM59:CY59"/>
    <mergeCell ref="CZ59:DA59"/>
    <mergeCell ref="B60:BL60"/>
    <mergeCell ref="BM60:BS60"/>
    <mergeCell ref="BT60:BU60"/>
    <mergeCell ref="BV60:CH60"/>
    <mergeCell ref="CI60:CJ60"/>
    <mergeCell ref="CK60:CL60"/>
    <mergeCell ref="CM60:CY60"/>
    <mergeCell ref="CZ60:DA60"/>
    <mergeCell ref="B59:BL59"/>
    <mergeCell ref="BM59:BS59"/>
    <mergeCell ref="BT59:BU59"/>
    <mergeCell ref="BV59:CH59"/>
    <mergeCell ref="CI59:CJ59"/>
    <mergeCell ref="CK59:CL59"/>
    <mergeCell ref="CZ57:DA57"/>
    <mergeCell ref="B58:BL58"/>
    <mergeCell ref="BM58:BS58"/>
    <mergeCell ref="BT58:BU58"/>
    <mergeCell ref="BV58:CH58"/>
    <mergeCell ref="CI58:CJ58"/>
    <mergeCell ref="CK58:CL58"/>
    <mergeCell ref="CM58:CY58"/>
    <mergeCell ref="CZ58:DA58"/>
    <mergeCell ref="CK56:CL56"/>
    <mergeCell ref="CM56:CY56"/>
    <mergeCell ref="CZ56:DA56"/>
    <mergeCell ref="B57:BL57"/>
    <mergeCell ref="BM57:BS57"/>
    <mergeCell ref="BT57:BU57"/>
    <mergeCell ref="BV57:CH57"/>
    <mergeCell ref="CI57:CJ57"/>
    <mergeCell ref="CK57:CL57"/>
    <mergeCell ref="CM57:CY57"/>
    <mergeCell ref="B55:BL55"/>
    <mergeCell ref="B56:BL56"/>
    <mergeCell ref="BM56:BS56"/>
    <mergeCell ref="BT56:BU56"/>
    <mergeCell ref="BV56:CH56"/>
    <mergeCell ref="CI56:CJ56"/>
    <mergeCell ref="CM53:CY53"/>
    <mergeCell ref="CZ53:DA53"/>
    <mergeCell ref="B54:BL54"/>
    <mergeCell ref="BM54:BS55"/>
    <mergeCell ref="BT54:BU55"/>
    <mergeCell ref="BV54:CH55"/>
    <mergeCell ref="CI54:CJ55"/>
    <mergeCell ref="CK54:CL55"/>
    <mergeCell ref="CM54:CY55"/>
    <mergeCell ref="CZ54:DA55"/>
    <mergeCell ref="B53:BL53"/>
    <mergeCell ref="BM53:BS53"/>
    <mergeCell ref="BT53:BU53"/>
    <mergeCell ref="BV53:CH53"/>
    <mergeCell ref="CI53:CJ53"/>
    <mergeCell ref="CK53:CL53"/>
    <mergeCell ref="A50:BL52"/>
    <mergeCell ref="BM50:BS52"/>
    <mergeCell ref="BW50:CH50"/>
    <mergeCell ref="CN50:CY50"/>
    <mergeCell ref="BW51:CH51"/>
    <mergeCell ref="CN51:CY51"/>
    <mergeCell ref="B48:BL48"/>
    <mergeCell ref="BM48:BS48"/>
    <mergeCell ref="BT48:CJ48"/>
    <mergeCell ref="CK48:DA48"/>
    <mergeCell ref="B49:BL49"/>
    <mergeCell ref="BM49:BS49"/>
    <mergeCell ref="BT49:CJ49"/>
    <mergeCell ref="CK49:DA49"/>
    <mergeCell ref="B46:BL46"/>
    <mergeCell ref="BM46:BS46"/>
    <mergeCell ref="BT46:CJ46"/>
    <mergeCell ref="CK46:DA46"/>
    <mergeCell ref="B47:BL47"/>
    <mergeCell ref="BM47:BS47"/>
    <mergeCell ref="BT47:CJ47"/>
    <mergeCell ref="CK47:DA47"/>
    <mergeCell ref="B42:BL42"/>
    <mergeCell ref="BM42:BS43"/>
    <mergeCell ref="BT42:CJ43"/>
    <mergeCell ref="CK42:DA43"/>
    <mergeCell ref="B43:BL43"/>
    <mergeCell ref="B44:BL44"/>
    <mergeCell ref="BM44:BS45"/>
    <mergeCell ref="BT44:CJ45"/>
    <mergeCell ref="CK44:DA45"/>
    <mergeCell ref="B45:BL45"/>
    <mergeCell ref="A39:BL41"/>
    <mergeCell ref="BM39:BS41"/>
    <mergeCell ref="BW39:CH39"/>
    <mergeCell ref="CN39:CY39"/>
    <mergeCell ref="BW40:CF40"/>
    <mergeCell ref="CN40:CX40"/>
    <mergeCell ref="CM34:CY34"/>
    <mergeCell ref="CZ34:DA34"/>
    <mergeCell ref="B35:BL35"/>
    <mergeCell ref="BM35:BS35"/>
    <mergeCell ref="BT35:BU35"/>
    <mergeCell ref="BV35:CH35"/>
    <mergeCell ref="CI35:CJ35"/>
    <mergeCell ref="CK35:CL35"/>
    <mergeCell ref="CM35:CY35"/>
    <mergeCell ref="CZ35:DA35"/>
    <mergeCell ref="B34:BL34"/>
    <mergeCell ref="BM34:BS34"/>
    <mergeCell ref="BT34:BU34"/>
    <mergeCell ref="BV34:CH34"/>
    <mergeCell ref="CI34:CJ34"/>
    <mergeCell ref="CK34:CL34"/>
    <mergeCell ref="CM32:CY32"/>
    <mergeCell ref="CZ32:DA32"/>
    <mergeCell ref="B33:BL33"/>
    <mergeCell ref="BM33:BS33"/>
    <mergeCell ref="BT33:BU33"/>
    <mergeCell ref="BV33:CH33"/>
    <mergeCell ref="CI33:CJ33"/>
    <mergeCell ref="CK33:CL33"/>
    <mergeCell ref="CM33:CY33"/>
    <mergeCell ref="CZ33:DA33"/>
    <mergeCell ref="B32:BL32"/>
    <mergeCell ref="BM32:BS32"/>
    <mergeCell ref="BT32:BU32"/>
    <mergeCell ref="BV32:CH32"/>
    <mergeCell ref="CI32:CJ32"/>
    <mergeCell ref="CK32:CL32"/>
    <mergeCell ref="CZ30:DA30"/>
    <mergeCell ref="B31:BL31"/>
    <mergeCell ref="BM31:BS31"/>
    <mergeCell ref="BT31:BU31"/>
    <mergeCell ref="BV31:CH31"/>
    <mergeCell ref="CI31:CJ31"/>
    <mergeCell ref="CK31:CL31"/>
    <mergeCell ref="CM31:CY31"/>
    <mergeCell ref="CZ31:DA31"/>
    <mergeCell ref="CK29:CL29"/>
    <mergeCell ref="CM29:CY29"/>
    <mergeCell ref="CZ29:DA29"/>
    <mergeCell ref="B30:BL30"/>
    <mergeCell ref="BM30:BS30"/>
    <mergeCell ref="BT30:BU30"/>
    <mergeCell ref="BV30:CH30"/>
    <mergeCell ref="CI30:CJ30"/>
    <mergeCell ref="CK30:CL30"/>
    <mergeCell ref="CM30:CY30"/>
    <mergeCell ref="B28:BL28"/>
    <mergeCell ref="B29:BL29"/>
    <mergeCell ref="BM29:BS29"/>
    <mergeCell ref="BT29:BU29"/>
    <mergeCell ref="BV29:CH29"/>
    <mergeCell ref="CI29:CJ29"/>
    <mergeCell ref="CM26:CY26"/>
    <mergeCell ref="CZ26:DA26"/>
    <mergeCell ref="B27:BL27"/>
    <mergeCell ref="BM27:BS28"/>
    <mergeCell ref="BT27:BU28"/>
    <mergeCell ref="BV27:CH28"/>
    <mergeCell ref="CI27:CJ28"/>
    <mergeCell ref="CK27:CL28"/>
    <mergeCell ref="CM27:CY28"/>
    <mergeCell ref="CZ27:DA28"/>
    <mergeCell ref="B25:BL25"/>
    <mergeCell ref="BM25:BS25"/>
    <mergeCell ref="BT25:CJ25"/>
    <mergeCell ref="CK25:DA25"/>
    <mergeCell ref="B26:BL26"/>
    <mergeCell ref="BM26:BS26"/>
    <mergeCell ref="BT26:BU26"/>
    <mergeCell ref="BV26:CH26"/>
    <mergeCell ref="CI26:CJ26"/>
    <mergeCell ref="CK26:CL26"/>
    <mergeCell ref="B23:BL23"/>
    <mergeCell ref="BM23:BS23"/>
    <mergeCell ref="BT23:CJ23"/>
    <mergeCell ref="CK23:DA23"/>
    <mergeCell ref="B24:BL24"/>
    <mergeCell ref="BM24:BS24"/>
    <mergeCell ref="BT24:CJ24"/>
    <mergeCell ref="CK24:DA24"/>
    <mergeCell ref="B21:BL21"/>
    <mergeCell ref="BM21:BS21"/>
    <mergeCell ref="BT21:CJ21"/>
    <mergeCell ref="CK21:DA21"/>
    <mergeCell ref="B22:BL22"/>
    <mergeCell ref="BM22:BS22"/>
    <mergeCell ref="BT22:CJ22"/>
    <mergeCell ref="CK22:DA22"/>
    <mergeCell ref="B17:BL17"/>
    <mergeCell ref="BM17:BS18"/>
    <mergeCell ref="BT17:CJ18"/>
    <mergeCell ref="CK17:DA18"/>
    <mergeCell ref="B18:BL18"/>
    <mergeCell ref="B19:BL19"/>
    <mergeCell ref="BM19:BS20"/>
    <mergeCell ref="BT19:CJ20"/>
    <mergeCell ref="CK19:DA20"/>
    <mergeCell ref="B20:BL20"/>
    <mergeCell ref="CG10:CP11"/>
    <mergeCell ref="CQ10:CZ11"/>
    <mergeCell ref="A11:BM11"/>
    <mergeCell ref="CG12:CZ12"/>
    <mergeCell ref="A14:BL16"/>
    <mergeCell ref="BM14:BS16"/>
    <mergeCell ref="BW14:CH14"/>
    <mergeCell ref="CN14:CY14"/>
    <mergeCell ref="BW15:CH15"/>
    <mergeCell ref="CN15:CY15"/>
    <mergeCell ref="N7:BU7"/>
    <mergeCell ref="CG7:CZ7"/>
    <mergeCell ref="CG8:CZ8"/>
    <mergeCell ref="A9:S9"/>
    <mergeCell ref="T9:BU9"/>
    <mergeCell ref="CG9:CZ9"/>
    <mergeCell ref="A3:CF3"/>
    <mergeCell ref="AD4:BD4"/>
    <mergeCell ref="CG4:CZ4"/>
    <mergeCell ref="CG5:CZ5"/>
    <mergeCell ref="CG6:CL6"/>
    <mergeCell ref="CM6:CT6"/>
    <mergeCell ref="CU6:CZ6"/>
  </mergeCells>
  <pageMargins left="0.7" right="0.7" top="0.75" bottom="0.75" header="0.3" footer="0.3"/>
  <pageSetup paperSize="9" scale="9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109"/>
  <sheetViews>
    <sheetView view="pageBreakPreview" zoomScaleNormal="100" zoomScaleSheetLayoutView="100" workbookViewId="0"/>
  </sheetViews>
  <sheetFormatPr defaultColWidth="0.85546875" defaultRowHeight="12" x14ac:dyDescent="0.2"/>
  <cols>
    <col min="1" max="16384" width="0.85546875" style="52"/>
  </cols>
  <sheetData>
    <row r="1" spans="1:163" s="129" customFormat="1" ht="11.25" customHeight="1" x14ac:dyDescent="0.2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</row>
    <row r="2" spans="1:163" s="129" customFormat="1" ht="15" x14ac:dyDescent="0.25">
      <c r="AD2" s="243" t="s">
        <v>548</v>
      </c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</row>
    <row r="3" spans="1:163" s="129" customFormat="1" ht="15.75" thickBot="1" x14ac:dyDescent="0.3"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2"/>
      <c r="BG3" s="132"/>
      <c r="BH3" s="132"/>
      <c r="BI3" s="132"/>
      <c r="BJ3" s="548" t="s">
        <v>453</v>
      </c>
      <c r="BK3" s="548"/>
      <c r="BL3" s="548"/>
      <c r="BM3" s="548"/>
      <c r="BN3" s="548"/>
      <c r="BO3" s="548"/>
      <c r="BP3" s="548"/>
      <c r="BQ3" s="548"/>
      <c r="BR3" s="548"/>
      <c r="BS3" s="548"/>
      <c r="BT3" s="548"/>
      <c r="BU3" s="548"/>
      <c r="BV3" s="548"/>
      <c r="BW3" s="548"/>
      <c r="BX3" s="548"/>
      <c r="BY3" s="548"/>
      <c r="BZ3" s="548"/>
      <c r="CA3" s="548"/>
      <c r="CB3" s="548"/>
      <c r="CC3" s="548"/>
      <c r="CD3" s="548"/>
      <c r="CE3" s="548"/>
      <c r="CF3" s="548"/>
      <c r="CG3" s="548"/>
      <c r="CH3" s="548"/>
      <c r="CI3" s="548"/>
      <c r="CJ3" s="548"/>
      <c r="CK3" s="131"/>
      <c r="CL3" s="131"/>
      <c r="CM3" s="131"/>
      <c r="CN3" s="131"/>
      <c r="CO3" s="131"/>
      <c r="CP3" s="131"/>
      <c r="CQ3" s="131"/>
      <c r="CR3" s="131"/>
      <c r="CS3" s="130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EL3" s="549" t="s">
        <v>287</v>
      </c>
      <c r="EM3" s="550"/>
      <c r="EN3" s="550"/>
      <c r="EO3" s="550"/>
      <c r="EP3" s="550"/>
      <c r="EQ3" s="550"/>
      <c r="ER3" s="550"/>
      <c r="ES3" s="550"/>
      <c r="ET3" s="550"/>
      <c r="EU3" s="550"/>
      <c r="EV3" s="550"/>
      <c r="EW3" s="550"/>
      <c r="EX3" s="550"/>
      <c r="EY3" s="550"/>
      <c r="EZ3" s="550"/>
      <c r="FA3" s="550"/>
      <c r="FB3" s="550"/>
      <c r="FC3" s="550"/>
      <c r="FD3" s="550"/>
      <c r="FE3" s="551"/>
    </row>
    <row r="4" spans="1:163" s="129" customFormat="1" ht="14.25" x14ac:dyDescent="0.2"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36"/>
      <c r="CT4" s="36"/>
      <c r="CU4" s="36"/>
      <c r="CV4" s="537" t="s">
        <v>288</v>
      </c>
      <c r="CW4" s="537"/>
      <c r="CX4" s="537"/>
      <c r="CY4" s="537"/>
      <c r="CZ4" s="537"/>
      <c r="DA4" s="537"/>
      <c r="DB4" s="537"/>
      <c r="DC4" s="537"/>
      <c r="DD4" s="537"/>
      <c r="DE4" s="537"/>
      <c r="DF4" s="537"/>
      <c r="DG4" s="537"/>
      <c r="DH4" s="537"/>
      <c r="DI4" s="537"/>
      <c r="DJ4" s="537"/>
      <c r="DK4" s="537"/>
      <c r="DL4" s="537"/>
      <c r="DM4" s="537"/>
      <c r="DN4" s="537"/>
      <c r="DO4" s="537"/>
      <c r="DP4" s="537"/>
      <c r="DQ4" s="537"/>
      <c r="DR4" s="537"/>
      <c r="DS4" s="537"/>
      <c r="DT4" s="537"/>
      <c r="DU4" s="537"/>
      <c r="DV4" s="537"/>
      <c r="DW4" s="537"/>
      <c r="DX4" s="537"/>
      <c r="DY4" s="537"/>
      <c r="DZ4" s="537"/>
      <c r="EA4" s="537"/>
      <c r="EB4" s="537"/>
      <c r="EC4" s="537"/>
      <c r="ED4" s="537"/>
      <c r="EE4" s="537"/>
      <c r="EF4" s="537"/>
      <c r="EG4" s="537"/>
      <c r="EH4" s="537"/>
      <c r="EI4" s="537"/>
      <c r="EJ4" s="537"/>
      <c r="EL4" s="552" t="s">
        <v>289</v>
      </c>
      <c r="EM4" s="553"/>
      <c r="EN4" s="553"/>
      <c r="EO4" s="553"/>
      <c r="EP4" s="553"/>
      <c r="EQ4" s="553"/>
      <c r="ER4" s="553"/>
      <c r="ES4" s="553"/>
      <c r="ET4" s="553"/>
      <c r="EU4" s="553"/>
      <c r="EV4" s="553"/>
      <c r="EW4" s="553"/>
      <c r="EX4" s="553"/>
      <c r="EY4" s="553"/>
      <c r="EZ4" s="553"/>
      <c r="FA4" s="553"/>
      <c r="FB4" s="553"/>
      <c r="FC4" s="553"/>
      <c r="FD4" s="553"/>
      <c r="FE4" s="554"/>
    </row>
    <row r="5" spans="1:163" s="133" customFormat="1" ht="14.25" customHeight="1" x14ac:dyDescent="0.2"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537" t="s">
        <v>290</v>
      </c>
      <c r="CN5" s="537"/>
      <c r="CO5" s="537"/>
      <c r="CP5" s="537"/>
      <c r="CQ5" s="537"/>
      <c r="CR5" s="537"/>
      <c r="CS5" s="537"/>
      <c r="CT5" s="537"/>
      <c r="CU5" s="537"/>
      <c r="CV5" s="537"/>
      <c r="CW5" s="537"/>
      <c r="CX5" s="537"/>
      <c r="CY5" s="537"/>
      <c r="CZ5" s="537"/>
      <c r="DA5" s="537"/>
      <c r="DB5" s="537"/>
      <c r="DC5" s="537"/>
      <c r="DD5" s="537"/>
      <c r="DE5" s="537"/>
      <c r="DF5" s="537"/>
      <c r="DG5" s="537"/>
      <c r="DH5" s="537"/>
      <c r="DI5" s="537"/>
      <c r="DJ5" s="537"/>
      <c r="DK5" s="537"/>
      <c r="DL5" s="537"/>
      <c r="DM5" s="537"/>
      <c r="DN5" s="537"/>
      <c r="DO5" s="537"/>
      <c r="DP5" s="537"/>
      <c r="DQ5" s="537"/>
      <c r="DR5" s="537"/>
      <c r="DS5" s="537"/>
      <c r="DT5" s="537"/>
      <c r="DU5" s="537"/>
      <c r="DV5" s="537"/>
      <c r="DW5" s="537"/>
      <c r="DX5" s="537"/>
      <c r="DY5" s="537"/>
      <c r="DZ5" s="537"/>
      <c r="EA5" s="537"/>
      <c r="EB5" s="537"/>
      <c r="EC5" s="537"/>
      <c r="ED5" s="537"/>
      <c r="EE5" s="537"/>
      <c r="EF5" s="537"/>
      <c r="EG5" s="537"/>
      <c r="EH5" s="537"/>
      <c r="EI5" s="537"/>
      <c r="EJ5" s="537"/>
      <c r="EL5" s="543" t="s">
        <v>550</v>
      </c>
      <c r="EM5" s="494"/>
      <c r="EN5" s="494"/>
      <c r="EO5" s="494"/>
      <c r="EP5" s="494"/>
      <c r="EQ5" s="555"/>
      <c r="ER5" s="556" t="s">
        <v>291</v>
      </c>
      <c r="ES5" s="494"/>
      <c r="ET5" s="494"/>
      <c r="EU5" s="494"/>
      <c r="EV5" s="494"/>
      <c r="EW5" s="494"/>
      <c r="EX5" s="494"/>
      <c r="EY5" s="555"/>
      <c r="EZ5" s="556" t="s">
        <v>454</v>
      </c>
      <c r="FA5" s="494"/>
      <c r="FB5" s="494"/>
      <c r="FC5" s="494"/>
      <c r="FD5" s="494"/>
      <c r="FE5" s="544"/>
    </row>
    <row r="6" spans="1:163" s="133" customFormat="1" ht="14.25" customHeight="1" x14ac:dyDescent="0.25">
      <c r="A6" s="36" t="s">
        <v>292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541" t="s">
        <v>293</v>
      </c>
      <c r="AB6" s="541"/>
      <c r="AC6" s="541"/>
      <c r="AD6" s="541"/>
      <c r="AE6" s="541"/>
      <c r="AF6" s="541"/>
      <c r="AG6" s="541"/>
      <c r="AH6" s="541"/>
      <c r="AI6" s="541"/>
      <c r="AJ6" s="541"/>
      <c r="AK6" s="541"/>
      <c r="AL6" s="541"/>
      <c r="AM6" s="541"/>
      <c r="AN6" s="541"/>
      <c r="AO6" s="541"/>
      <c r="AP6" s="541"/>
      <c r="AQ6" s="541"/>
      <c r="AR6" s="541"/>
      <c r="AS6" s="541"/>
      <c r="AT6" s="541"/>
      <c r="AU6" s="541"/>
      <c r="AV6" s="541"/>
      <c r="AW6" s="541"/>
      <c r="AX6" s="541"/>
      <c r="AY6" s="541"/>
      <c r="AZ6" s="541"/>
      <c r="BA6" s="541"/>
      <c r="BB6" s="541"/>
      <c r="BC6" s="541"/>
      <c r="BD6" s="541"/>
      <c r="BE6" s="541"/>
      <c r="BF6" s="541"/>
      <c r="BG6" s="541"/>
      <c r="BH6" s="541"/>
      <c r="BI6" s="541"/>
      <c r="BJ6" s="541"/>
      <c r="BK6" s="541"/>
      <c r="BL6" s="541"/>
      <c r="BM6" s="541"/>
      <c r="BN6" s="541"/>
      <c r="BO6" s="541"/>
      <c r="BP6" s="541"/>
      <c r="BQ6" s="541"/>
      <c r="BR6" s="541"/>
      <c r="BS6" s="541"/>
      <c r="BT6" s="541"/>
      <c r="BU6" s="541"/>
      <c r="BV6" s="541"/>
      <c r="BW6" s="541"/>
      <c r="BX6" s="541"/>
      <c r="BY6" s="541"/>
      <c r="BZ6" s="541"/>
      <c r="CA6" s="541"/>
      <c r="CB6" s="541"/>
      <c r="CC6" s="541"/>
      <c r="CD6" s="541"/>
      <c r="CE6" s="541"/>
      <c r="CF6" s="541"/>
      <c r="CG6" s="541"/>
      <c r="CH6" s="541"/>
      <c r="CI6" s="541"/>
      <c r="CJ6" s="541"/>
      <c r="CK6" s="541"/>
      <c r="CL6" s="541"/>
      <c r="CM6" s="541"/>
      <c r="CN6" s="541"/>
      <c r="CO6" s="541"/>
      <c r="CP6" s="541"/>
      <c r="CQ6" s="541"/>
      <c r="CR6" s="541"/>
      <c r="CS6" s="541"/>
      <c r="CT6" s="541"/>
      <c r="CU6" s="541"/>
      <c r="CV6" s="135"/>
      <c r="CW6" s="135"/>
      <c r="CX6" s="135"/>
      <c r="CY6" s="135"/>
      <c r="CZ6" s="135"/>
      <c r="DA6" s="135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542" t="s">
        <v>294</v>
      </c>
      <c r="EA6" s="542"/>
      <c r="EB6" s="542"/>
      <c r="EC6" s="542"/>
      <c r="ED6" s="542"/>
      <c r="EE6" s="542"/>
      <c r="EF6" s="542"/>
      <c r="EG6" s="542"/>
      <c r="EH6" s="542"/>
      <c r="EI6" s="542"/>
      <c r="EJ6" s="542"/>
      <c r="EL6" s="543" t="s">
        <v>295</v>
      </c>
      <c r="EM6" s="494"/>
      <c r="EN6" s="494"/>
      <c r="EO6" s="494"/>
      <c r="EP6" s="494"/>
      <c r="EQ6" s="494"/>
      <c r="ER6" s="494"/>
      <c r="ES6" s="494"/>
      <c r="ET6" s="494"/>
      <c r="EU6" s="494"/>
      <c r="EV6" s="494"/>
      <c r="EW6" s="494"/>
      <c r="EX6" s="494"/>
      <c r="EY6" s="494"/>
      <c r="EZ6" s="494"/>
      <c r="FA6" s="494"/>
      <c r="FB6" s="494"/>
      <c r="FC6" s="494"/>
      <c r="FD6" s="494"/>
      <c r="FE6" s="544"/>
    </row>
    <row r="7" spans="1:163" s="133" customFormat="1" ht="14.25" customHeight="1" x14ac:dyDescent="0.2">
      <c r="A7" s="36" t="s">
        <v>296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DG7" s="537" t="s">
        <v>297</v>
      </c>
      <c r="DH7" s="537"/>
      <c r="DI7" s="537"/>
      <c r="DJ7" s="537"/>
      <c r="DK7" s="537"/>
      <c r="DL7" s="537"/>
      <c r="DM7" s="537"/>
      <c r="DN7" s="537"/>
      <c r="DO7" s="537"/>
      <c r="DP7" s="537"/>
      <c r="DQ7" s="537"/>
      <c r="DR7" s="537"/>
      <c r="DS7" s="537"/>
      <c r="DT7" s="537"/>
      <c r="DU7" s="537"/>
      <c r="DV7" s="537"/>
      <c r="DW7" s="537"/>
      <c r="DX7" s="537"/>
      <c r="DY7" s="537"/>
      <c r="DZ7" s="537"/>
      <c r="EA7" s="537"/>
      <c r="EB7" s="537"/>
      <c r="EC7" s="537"/>
      <c r="ED7" s="537"/>
      <c r="EE7" s="537"/>
      <c r="EF7" s="537"/>
      <c r="EG7" s="537"/>
      <c r="EH7" s="537"/>
      <c r="EI7" s="537"/>
      <c r="EJ7" s="537"/>
      <c r="EL7" s="543" t="s">
        <v>298</v>
      </c>
      <c r="EM7" s="494"/>
      <c r="EN7" s="494"/>
      <c r="EO7" s="494"/>
      <c r="EP7" s="494"/>
      <c r="EQ7" s="494"/>
      <c r="ER7" s="494"/>
      <c r="ES7" s="494"/>
      <c r="ET7" s="494"/>
      <c r="EU7" s="494"/>
      <c r="EV7" s="494"/>
      <c r="EW7" s="494"/>
      <c r="EX7" s="494"/>
      <c r="EY7" s="494"/>
      <c r="EZ7" s="494"/>
      <c r="FA7" s="494"/>
      <c r="FB7" s="494"/>
      <c r="FC7" s="494"/>
      <c r="FD7" s="494"/>
      <c r="FE7" s="544"/>
    </row>
    <row r="8" spans="1:163" s="133" customFormat="1" ht="24.75" customHeight="1" x14ac:dyDescent="0.2">
      <c r="A8" s="545" t="s">
        <v>299</v>
      </c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137"/>
      <c r="W8" s="137"/>
      <c r="X8" s="137"/>
      <c r="Y8" s="137"/>
      <c r="Z8" s="137"/>
      <c r="AA8" s="137"/>
      <c r="AB8" s="137"/>
      <c r="AC8" s="137"/>
      <c r="AD8" s="546" t="s">
        <v>300</v>
      </c>
      <c r="AE8" s="546"/>
      <c r="AF8" s="546"/>
      <c r="AG8" s="546"/>
      <c r="AH8" s="546"/>
      <c r="AI8" s="546"/>
      <c r="AJ8" s="546"/>
      <c r="AK8" s="546"/>
      <c r="AL8" s="546"/>
      <c r="AM8" s="546"/>
      <c r="AN8" s="546"/>
      <c r="AO8" s="546"/>
      <c r="AP8" s="546"/>
      <c r="AQ8" s="546"/>
      <c r="AR8" s="546"/>
      <c r="AS8" s="546"/>
      <c r="AT8" s="546"/>
      <c r="AU8" s="546"/>
      <c r="AV8" s="546"/>
      <c r="AW8" s="546"/>
      <c r="AX8" s="546"/>
      <c r="AY8" s="546"/>
      <c r="AZ8" s="546"/>
      <c r="BA8" s="546"/>
      <c r="BB8" s="546"/>
      <c r="BC8" s="546"/>
      <c r="BD8" s="546"/>
      <c r="BE8" s="546"/>
      <c r="BF8" s="546"/>
      <c r="BG8" s="546"/>
      <c r="BH8" s="546"/>
      <c r="BI8" s="546"/>
      <c r="BJ8" s="546"/>
      <c r="BK8" s="546"/>
      <c r="BL8" s="546"/>
      <c r="BM8" s="546"/>
      <c r="BN8" s="546"/>
      <c r="BO8" s="546"/>
      <c r="BP8" s="546"/>
      <c r="BQ8" s="546"/>
      <c r="BR8" s="546"/>
      <c r="BS8" s="546"/>
      <c r="BT8" s="546"/>
      <c r="BU8" s="546"/>
      <c r="BV8" s="546"/>
      <c r="BW8" s="546"/>
      <c r="BX8" s="546"/>
      <c r="BY8" s="546"/>
      <c r="BZ8" s="546"/>
      <c r="CA8" s="546"/>
      <c r="CB8" s="546"/>
      <c r="CC8" s="546"/>
      <c r="CD8" s="546"/>
      <c r="CE8" s="546"/>
      <c r="CF8" s="546"/>
      <c r="CG8" s="546"/>
      <c r="CH8" s="546"/>
      <c r="CI8" s="546"/>
      <c r="CJ8" s="546"/>
      <c r="CK8" s="546"/>
      <c r="CL8" s="546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547" t="s">
        <v>301</v>
      </c>
      <c r="EA8" s="547"/>
      <c r="EB8" s="547"/>
      <c r="EC8" s="547"/>
      <c r="ED8" s="547"/>
      <c r="EE8" s="547"/>
      <c r="EF8" s="547"/>
      <c r="EG8" s="547"/>
      <c r="EH8" s="547"/>
      <c r="EI8" s="547"/>
      <c r="EJ8" s="547"/>
      <c r="EL8" s="543" t="s">
        <v>523</v>
      </c>
      <c r="EM8" s="494"/>
      <c r="EN8" s="494"/>
      <c r="EO8" s="494"/>
      <c r="EP8" s="494"/>
      <c r="EQ8" s="494"/>
      <c r="ER8" s="494"/>
      <c r="ES8" s="494"/>
      <c r="ET8" s="494"/>
      <c r="EU8" s="494"/>
      <c r="EV8" s="494"/>
      <c r="EW8" s="494"/>
      <c r="EX8" s="494"/>
      <c r="EY8" s="494"/>
      <c r="EZ8" s="494"/>
      <c r="FA8" s="494"/>
      <c r="FB8" s="494"/>
      <c r="FC8" s="494"/>
      <c r="FD8" s="494"/>
      <c r="FE8" s="544"/>
    </row>
    <row r="9" spans="1:163" s="133" customFormat="1" ht="14.25" x14ac:dyDescent="0.2">
      <c r="A9" s="2" t="s">
        <v>302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138"/>
      <c r="BB9" s="139"/>
      <c r="BC9" s="139"/>
      <c r="BD9" s="139"/>
      <c r="BE9" s="139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41"/>
      <c r="DK9" s="142"/>
      <c r="DL9" s="141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L9" s="557" t="s">
        <v>364</v>
      </c>
      <c r="EM9" s="558"/>
      <c r="EN9" s="558"/>
      <c r="EO9" s="558"/>
      <c r="EP9" s="558"/>
      <c r="EQ9" s="558"/>
      <c r="ER9" s="558"/>
      <c r="ES9" s="558"/>
      <c r="ET9" s="558"/>
      <c r="EU9" s="559"/>
      <c r="EV9" s="563" t="s">
        <v>303</v>
      </c>
      <c r="EW9" s="558"/>
      <c r="EX9" s="558"/>
      <c r="EY9" s="558"/>
      <c r="EZ9" s="558"/>
      <c r="FA9" s="558"/>
      <c r="FB9" s="558"/>
      <c r="FC9" s="558"/>
      <c r="FD9" s="558"/>
      <c r="FE9" s="564"/>
    </row>
    <row r="10" spans="1:163" s="133" customFormat="1" ht="14.25" customHeight="1" x14ac:dyDescent="0.2">
      <c r="A10" s="567" t="s">
        <v>304</v>
      </c>
      <c r="B10" s="567"/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/>
      <c r="R10" s="567"/>
      <c r="S10" s="567"/>
      <c r="T10" s="567"/>
      <c r="U10" s="567"/>
      <c r="V10" s="567"/>
      <c r="W10" s="567"/>
      <c r="X10" s="567"/>
      <c r="Y10" s="567"/>
      <c r="Z10" s="567"/>
      <c r="AA10" s="567"/>
      <c r="AB10" s="567"/>
      <c r="AC10" s="567"/>
      <c r="AD10" s="567"/>
      <c r="AE10" s="567"/>
      <c r="AF10" s="567"/>
      <c r="AG10" s="567"/>
      <c r="AH10" s="567"/>
      <c r="AI10" s="567"/>
      <c r="AJ10" s="567"/>
      <c r="AK10" s="567"/>
      <c r="AL10" s="567"/>
      <c r="AM10" s="567"/>
      <c r="AN10" s="567"/>
      <c r="AO10" s="567"/>
      <c r="AP10" s="567"/>
      <c r="AQ10" s="567"/>
      <c r="AR10" s="567"/>
      <c r="AS10" s="567"/>
      <c r="AT10" s="567"/>
      <c r="AU10" s="567"/>
      <c r="AV10" s="567"/>
      <c r="AW10" s="567"/>
      <c r="AX10" s="567"/>
      <c r="AY10" s="567"/>
      <c r="AZ10" s="567"/>
      <c r="BA10" s="567"/>
      <c r="BB10" s="567"/>
      <c r="BC10" s="567"/>
      <c r="BD10" s="567"/>
      <c r="BE10" s="567"/>
      <c r="BF10" s="567"/>
      <c r="BG10" s="567"/>
      <c r="BH10" s="567"/>
      <c r="BI10" s="567"/>
      <c r="BJ10" s="567"/>
      <c r="BK10" s="567"/>
      <c r="BL10" s="567"/>
      <c r="BM10" s="567"/>
      <c r="BN10" s="567"/>
      <c r="BO10" s="567"/>
      <c r="BP10" s="567"/>
      <c r="BQ10" s="567"/>
      <c r="BR10" s="567"/>
      <c r="BS10" s="567"/>
      <c r="BT10" s="567"/>
      <c r="BU10" s="567"/>
      <c r="BV10" s="567"/>
      <c r="BW10" s="567"/>
      <c r="BX10" s="567"/>
      <c r="BY10" s="567"/>
      <c r="BZ10" s="567"/>
      <c r="CA10" s="567"/>
      <c r="CB10" s="567"/>
      <c r="CC10" s="567"/>
      <c r="CD10" s="567"/>
      <c r="CE10" s="567"/>
      <c r="CF10" s="567"/>
      <c r="CG10" s="567"/>
      <c r="CH10" s="567"/>
      <c r="CI10" s="567"/>
      <c r="CJ10" s="567"/>
      <c r="CK10" s="567"/>
      <c r="CL10" s="567"/>
      <c r="CM10" s="567"/>
      <c r="CN10" s="567"/>
      <c r="CO10" s="567"/>
      <c r="CP10" s="567"/>
      <c r="CQ10" s="567"/>
      <c r="CR10" s="567"/>
      <c r="CS10" s="567"/>
      <c r="CT10" s="567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537" t="s">
        <v>305</v>
      </c>
      <c r="DT10" s="537"/>
      <c r="DU10" s="537"/>
      <c r="DV10" s="537"/>
      <c r="DW10" s="537"/>
      <c r="DX10" s="537"/>
      <c r="DY10" s="537"/>
      <c r="DZ10" s="537"/>
      <c r="EA10" s="537"/>
      <c r="EB10" s="537"/>
      <c r="EC10" s="537"/>
      <c r="ED10" s="537"/>
      <c r="EE10" s="537"/>
      <c r="EF10" s="537"/>
      <c r="EG10" s="537"/>
      <c r="EH10" s="537"/>
      <c r="EI10" s="537"/>
      <c r="EJ10" s="537"/>
      <c r="EL10" s="560"/>
      <c r="EM10" s="561"/>
      <c r="EN10" s="561"/>
      <c r="EO10" s="561"/>
      <c r="EP10" s="561"/>
      <c r="EQ10" s="561"/>
      <c r="ER10" s="561"/>
      <c r="ES10" s="561"/>
      <c r="ET10" s="561"/>
      <c r="EU10" s="562"/>
      <c r="EV10" s="565"/>
      <c r="EW10" s="561"/>
      <c r="EX10" s="561"/>
      <c r="EY10" s="561"/>
      <c r="EZ10" s="561"/>
      <c r="FA10" s="561"/>
      <c r="FB10" s="561"/>
      <c r="FC10" s="561"/>
      <c r="FD10" s="561"/>
      <c r="FE10" s="566"/>
    </row>
    <row r="11" spans="1:163" s="133" customFormat="1" ht="15" customHeight="1" thickBot="1" x14ac:dyDescent="0.25">
      <c r="A11" s="139" t="s">
        <v>306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DB11" s="537" t="s">
        <v>307</v>
      </c>
      <c r="DC11" s="537"/>
      <c r="DD11" s="537"/>
      <c r="DE11" s="537"/>
      <c r="DF11" s="537"/>
      <c r="DG11" s="537"/>
      <c r="DH11" s="537"/>
      <c r="DI11" s="537"/>
      <c r="DJ11" s="537"/>
      <c r="DK11" s="537"/>
      <c r="DL11" s="537"/>
      <c r="DM11" s="537"/>
      <c r="DN11" s="537"/>
      <c r="DO11" s="537"/>
      <c r="DP11" s="537"/>
      <c r="DQ11" s="537"/>
      <c r="DR11" s="537"/>
      <c r="DS11" s="537"/>
      <c r="DT11" s="537"/>
      <c r="DU11" s="537"/>
      <c r="DV11" s="537"/>
      <c r="DW11" s="537"/>
      <c r="DX11" s="537"/>
      <c r="DY11" s="537"/>
      <c r="DZ11" s="537"/>
      <c r="EA11" s="537"/>
      <c r="EB11" s="537"/>
      <c r="EC11" s="537"/>
      <c r="ED11" s="537"/>
      <c r="EE11" s="537"/>
      <c r="EF11" s="537"/>
      <c r="EG11" s="537"/>
      <c r="EH11" s="537"/>
      <c r="EI11" s="537"/>
      <c r="EJ11" s="537"/>
      <c r="EL11" s="538">
        <v>384</v>
      </c>
      <c r="EM11" s="539"/>
      <c r="EN11" s="539"/>
      <c r="EO11" s="539"/>
      <c r="EP11" s="539"/>
      <c r="EQ11" s="539"/>
      <c r="ER11" s="539"/>
      <c r="ES11" s="539"/>
      <c r="ET11" s="539"/>
      <c r="EU11" s="539"/>
      <c r="EV11" s="539"/>
      <c r="EW11" s="539"/>
      <c r="EX11" s="539"/>
      <c r="EY11" s="539"/>
      <c r="EZ11" s="539"/>
      <c r="FA11" s="539"/>
      <c r="FB11" s="539"/>
      <c r="FC11" s="539"/>
      <c r="FD11" s="539"/>
      <c r="FE11" s="540"/>
    </row>
    <row r="12" spans="1:163" s="129" customFormat="1" ht="13.5" customHeight="1" x14ac:dyDescent="0.25">
      <c r="A12" s="536"/>
      <c r="B12" s="536"/>
      <c r="C12" s="536"/>
      <c r="D12" s="536"/>
      <c r="E12" s="536"/>
      <c r="F12" s="536"/>
      <c r="G12" s="536"/>
      <c r="H12" s="536"/>
      <c r="I12" s="536"/>
      <c r="J12" s="536"/>
      <c r="K12" s="536"/>
      <c r="L12" s="536"/>
      <c r="M12" s="536"/>
      <c r="N12" s="536"/>
      <c r="O12" s="536"/>
      <c r="P12" s="536"/>
      <c r="Q12" s="536"/>
      <c r="R12" s="536"/>
      <c r="S12" s="536"/>
      <c r="T12" s="536"/>
      <c r="U12" s="536"/>
      <c r="V12" s="536"/>
      <c r="W12" s="536"/>
      <c r="X12" s="536"/>
      <c r="Y12" s="536"/>
      <c r="Z12" s="536"/>
      <c r="AA12" s="536"/>
      <c r="AB12" s="536"/>
      <c r="AC12" s="536"/>
      <c r="AD12" s="536"/>
      <c r="AE12" s="536"/>
      <c r="AF12" s="536"/>
      <c r="AG12" s="536"/>
      <c r="AH12" s="536"/>
      <c r="AI12" s="536"/>
      <c r="AJ12" s="536"/>
      <c r="AK12" s="536"/>
      <c r="AL12" s="536"/>
      <c r="AM12" s="536"/>
      <c r="AN12" s="536"/>
      <c r="AO12" s="536"/>
      <c r="AP12" s="536"/>
      <c r="AQ12" s="536"/>
      <c r="AR12" s="536"/>
      <c r="AS12" s="536"/>
      <c r="AT12" s="536"/>
      <c r="AU12" s="536"/>
      <c r="AV12" s="536"/>
      <c r="AW12" s="536"/>
      <c r="AX12" s="536"/>
      <c r="AY12" s="536"/>
      <c r="AZ12" s="536"/>
      <c r="BA12" s="536"/>
      <c r="BB12" s="536"/>
      <c r="BC12" s="536"/>
      <c r="BD12" s="536"/>
      <c r="BE12" s="536"/>
      <c r="BF12" s="536"/>
      <c r="BG12" s="536"/>
      <c r="BH12" s="536"/>
      <c r="BI12" s="536"/>
      <c r="BJ12" s="536"/>
      <c r="BK12" s="536"/>
      <c r="BL12" s="536"/>
      <c r="BM12" s="536"/>
      <c r="BN12" s="536"/>
      <c r="BO12" s="536"/>
      <c r="BP12" s="536"/>
      <c r="BQ12" s="536"/>
      <c r="BR12" s="536"/>
      <c r="BS12" s="536"/>
      <c r="BT12" s="536"/>
      <c r="BU12" s="536"/>
      <c r="BV12" s="536"/>
      <c r="BW12" s="536"/>
      <c r="BX12" s="536"/>
      <c r="BY12" s="536"/>
      <c r="BZ12" s="536"/>
      <c r="CA12" s="536"/>
      <c r="CB12" s="536"/>
      <c r="CC12" s="536"/>
      <c r="CD12" s="536"/>
      <c r="CE12" s="536"/>
      <c r="CF12" s="536"/>
      <c r="CG12" s="536"/>
      <c r="CH12" s="536"/>
      <c r="CI12" s="536"/>
      <c r="CJ12" s="536"/>
      <c r="CK12" s="536"/>
      <c r="CL12" s="536"/>
      <c r="CM12" s="536"/>
      <c r="CN12" s="536"/>
      <c r="CO12" s="536"/>
      <c r="CP12" s="536"/>
      <c r="CQ12" s="536"/>
      <c r="CR12" s="536"/>
      <c r="CS12" s="536"/>
      <c r="CT12" s="536"/>
      <c r="CU12" s="536"/>
      <c r="CV12" s="536"/>
      <c r="CW12" s="536"/>
      <c r="CX12" s="536"/>
      <c r="CY12" s="536"/>
      <c r="CZ12" s="536"/>
      <c r="DA12" s="536"/>
      <c r="DB12" s="536"/>
      <c r="DC12" s="536"/>
      <c r="DD12" s="536"/>
      <c r="DE12" s="536"/>
      <c r="DF12" s="536"/>
      <c r="DG12" s="536"/>
      <c r="DH12" s="536"/>
      <c r="DI12" s="536"/>
      <c r="DJ12" s="536"/>
      <c r="DK12" s="536"/>
      <c r="DL12" s="536"/>
      <c r="DM12" s="536"/>
      <c r="DN12" s="536"/>
      <c r="DO12" s="536"/>
      <c r="DP12" s="536"/>
      <c r="DQ12" s="536"/>
      <c r="DR12" s="536"/>
      <c r="DS12" s="536"/>
      <c r="DT12" s="536"/>
      <c r="DU12" s="536"/>
      <c r="DV12" s="536"/>
      <c r="DW12" s="536"/>
      <c r="DX12" s="536"/>
      <c r="DY12" s="536"/>
      <c r="DZ12" s="536"/>
      <c r="EA12" s="536"/>
      <c r="EB12" s="536"/>
      <c r="EC12" s="536"/>
      <c r="ED12" s="536"/>
      <c r="EE12" s="536"/>
      <c r="EF12" s="536"/>
      <c r="EG12" s="536"/>
      <c r="EH12" s="536"/>
      <c r="EI12" s="536"/>
      <c r="EJ12" s="536"/>
      <c r="EK12" s="536"/>
      <c r="EL12" s="536"/>
      <c r="EM12" s="536"/>
      <c r="EN12" s="536"/>
      <c r="EO12" s="536"/>
      <c r="EP12" s="536"/>
      <c r="EQ12" s="536"/>
      <c r="ER12" s="536"/>
      <c r="ES12" s="536"/>
      <c r="ET12" s="536"/>
      <c r="EU12" s="536"/>
      <c r="EV12" s="536"/>
      <c r="EW12" s="536"/>
      <c r="EX12" s="536"/>
      <c r="EY12" s="536"/>
      <c r="EZ12" s="536"/>
      <c r="FA12" s="536"/>
      <c r="FB12" s="536"/>
      <c r="FC12" s="536"/>
      <c r="FD12" s="536"/>
      <c r="FE12" s="536"/>
      <c r="FF12" s="536"/>
      <c r="FG12" s="536"/>
    </row>
    <row r="13" spans="1:163" s="129" customFormat="1" x14ac:dyDescent="0.2"/>
    <row r="14" spans="1:163" s="9" customFormat="1" ht="15" x14ac:dyDescent="0.25">
      <c r="A14" s="319" t="s">
        <v>308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/>
      <c r="BD14" s="319"/>
      <c r="BE14" s="319"/>
      <c r="BF14" s="319"/>
      <c r="BG14" s="319"/>
      <c r="BH14" s="319"/>
      <c r="BI14" s="319"/>
      <c r="BJ14" s="319"/>
      <c r="BK14" s="319"/>
      <c r="BL14" s="319"/>
      <c r="BM14" s="319"/>
      <c r="BN14" s="319"/>
      <c r="BO14" s="319"/>
      <c r="BP14" s="319"/>
      <c r="BQ14" s="319"/>
      <c r="BR14" s="319"/>
      <c r="BS14" s="319"/>
      <c r="BT14" s="319"/>
      <c r="BU14" s="319"/>
      <c r="BV14" s="319"/>
      <c r="BW14" s="319"/>
      <c r="BX14" s="319"/>
      <c r="BY14" s="319"/>
      <c r="BZ14" s="319"/>
      <c r="CA14" s="319"/>
      <c r="CB14" s="319"/>
      <c r="CC14" s="319"/>
      <c r="CD14" s="319"/>
      <c r="CE14" s="319"/>
      <c r="CF14" s="319"/>
      <c r="CG14" s="319"/>
      <c r="CH14" s="319"/>
      <c r="CI14" s="319"/>
      <c r="CJ14" s="319"/>
      <c r="CK14" s="319"/>
      <c r="CL14" s="319"/>
      <c r="CM14" s="319"/>
      <c r="CN14" s="319"/>
      <c r="CO14" s="319"/>
      <c r="CP14" s="319"/>
      <c r="CQ14" s="319"/>
      <c r="CR14" s="319"/>
      <c r="CS14" s="319"/>
      <c r="CT14" s="319"/>
      <c r="CU14" s="319"/>
      <c r="CV14" s="319"/>
      <c r="CW14" s="319"/>
      <c r="CX14" s="319"/>
      <c r="CY14" s="319"/>
      <c r="CZ14" s="319"/>
      <c r="DA14" s="319"/>
      <c r="DB14" s="319"/>
      <c r="DC14" s="319"/>
      <c r="DD14" s="319"/>
      <c r="DE14" s="319"/>
      <c r="DF14" s="319"/>
      <c r="DG14" s="319"/>
      <c r="DH14" s="319"/>
      <c r="DI14" s="319"/>
      <c r="DJ14" s="319"/>
      <c r="DK14" s="319"/>
      <c r="DL14" s="319"/>
      <c r="DM14" s="319"/>
      <c r="DN14" s="319"/>
      <c r="DO14" s="319"/>
      <c r="DP14" s="319"/>
      <c r="DQ14" s="319"/>
      <c r="DR14" s="319"/>
      <c r="DS14" s="319"/>
      <c r="DT14" s="319"/>
      <c r="DU14" s="319"/>
      <c r="DV14" s="319"/>
      <c r="DW14" s="319"/>
      <c r="DX14" s="319"/>
      <c r="DY14" s="319"/>
      <c r="DZ14" s="319"/>
      <c r="EA14" s="319"/>
      <c r="EB14" s="319"/>
      <c r="EC14" s="319"/>
      <c r="ED14" s="319"/>
      <c r="EE14" s="319"/>
      <c r="EF14" s="319"/>
      <c r="EG14" s="319"/>
      <c r="EH14" s="319"/>
      <c r="EI14" s="319"/>
      <c r="EJ14" s="319"/>
      <c r="EK14" s="319"/>
      <c r="EL14" s="319"/>
      <c r="EM14" s="319"/>
      <c r="EN14" s="319"/>
      <c r="EO14" s="319"/>
      <c r="EP14" s="319"/>
      <c r="EQ14" s="319"/>
      <c r="ER14" s="319"/>
      <c r="ES14" s="319"/>
      <c r="ET14" s="319"/>
      <c r="EU14" s="319"/>
      <c r="EV14" s="319"/>
      <c r="EW14" s="319"/>
      <c r="EX14" s="319"/>
      <c r="EY14" s="319"/>
      <c r="EZ14" s="319"/>
      <c r="FA14" s="319"/>
      <c r="FB14" s="319"/>
      <c r="FC14" s="319"/>
      <c r="FD14" s="319"/>
      <c r="FE14" s="319"/>
      <c r="FF14" s="319"/>
      <c r="FG14" s="319"/>
    </row>
    <row r="15" spans="1:163" s="9" customFormat="1" ht="15" x14ac:dyDescent="0.25">
      <c r="A15" s="319" t="s">
        <v>309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19"/>
      <c r="BH15" s="319"/>
      <c r="BI15" s="319"/>
      <c r="BJ15" s="319"/>
      <c r="BK15" s="319"/>
      <c r="BL15" s="319"/>
      <c r="BM15" s="319"/>
      <c r="BN15" s="319"/>
      <c r="BO15" s="319"/>
      <c r="BP15" s="319"/>
      <c r="BQ15" s="319"/>
      <c r="BR15" s="319"/>
      <c r="BS15" s="319"/>
      <c r="BT15" s="319"/>
      <c r="BU15" s="319"/>
      <c r="BV15" s="319"/>
      <c r="BW15" s="319"/>
      <c r="BX15" s="319"/>
      <c r="BY15" s="319"/>
      <c r="BZ15" s="319"/>
      <c r="CA15" s="319"/>
      <c r="CB15" s="319"/>
      <c r="CC15" s="319"/>
      <c r="CD15" s="319"/>
      <c r="CE15" s="319"/>
      <c r="CF15" s="319"/>
      <c r="CG15" s="319"/>
      <c r="CH15" s="319"/>
      <c r="CI15" s="319"/>
      <c r="CJ15" s="319"/>
      <c r="CK15" s="319"/>
      <c r="CL15" s="319"/>
      <c r="CM15" s="319"/>
      <c r="CN15" s="319"/>
      <c r="CO15" s="319"/>
      <c r="CP15" s="319"/>
      <c r="CQ15" s="319"/>
      <c r="CR15" s="319"/>
      <c r="CS15" s="319"/>
      <c r="CT15" s="319"/>
      <c r="CU15" s="319"/>
      <c r="CV15" s="319"/>
      <c r="CW15" s="319"/>
      <c r="CX15" s="319"/>
      <c r="CY15" s="319"/>
      <c r="CZ15" s="319"/>
      <c r="DA15" s="319"/>
      <c r="DB15" s="319"/>
      <c r="DC15" s="319"/>
      <c r="DD15" s="319"/>
      <c r="DE15" s="319"/>
      <c r="DF15" s="319"/>
      <c r="DG15" s="319"/>
      <c r="DH15" s="319"/>
      <c r="DI15" s="319"/>
      <c r="DJ15" s="319"/>
      <c r="DK15" s="319"/>
      <c r="DL15" s="319"/>
      <c r="DM15" s="319"/>
      <c r="DN15" s="319"/>
      <c r="DO15" s="319"/>
      <c r="DP15" s="319"/>
      <c r="DQ15" s="319"/>
      <c r="DR15" s="319"/>
      <c r="DS15" s="319"/>
      <c r="DT15" s="319"/>
      <c r="DU15" s="319"/>
      <c r="DV15" s="319"/>
      <c r="DW15" s="319"/>
      <c r="DX15" s="319"/>
      <c r="DY15" s="319"/>
      <c r="DZ15" s="319"/>
      <c r="EA15" s="319"/>
      <c r="EB15" s="319"/>
      <c r="EC15" s="319"/>
      <c r="ED15" s="319"/>
      <c r="EE15" s="319"/>
      <c r="EF15" s="319"/>
      <c r="EG15" s="319"/>
      <c r="EH15" s="319"/>
      <c r="EI15" s="319"/>
      <c r="EJ15" s="319"/>
      <c r="EK15" s="319"/>
      <c r="EL15" s="319"/>
      <c r="EM15" s="319"/>
      <c r="EN15" s="319"/>
      <c r="EO15" s="319"/>
      <c r="EP15" s="319"/>
      <c r="EQ15" s="319"/>
      <c r="ER15" s="319"/>
      <c r="ES15" s="319"/>
      <c r="ET15" s="319"/>
      <c r="EU15" s="319"/>
      <c r="EV15" s="319"/>
      <c r="EW15" s="319"/>
      <c r="EX15" s="319"/>
      <c r="EY15" s="319"/>
      <c r="EZ15" s="319"/>
      <c r="FA15" s="319"/>
      <c r="FB15" s="319"/>
      <c r="FC15" s="319"/>
      <c r="FD15" s="319"/>
      <c r="FE15" s="319"/>
      <c r="FF15" s="319"/>
      <c r="FG15" s="319"/>
    </row>
    <row r="16" spans="1:163" s="9" customFormat="1" ht="15" x14ac:dyDescent="0.25">
      <c r="A16" s="319" t="s">
        <v>310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9"/>
      <c r="BG16" s="319"/>
      <c r="BH16" s="319"/>
      <c r="BI16" s="319"/>
      <c r="BJ16" s="319"/>
      <c r="BK16" s="319"/>
      <c r="BL16" s="319"/>
      <c r="BM16" s="319"/>
      <c r="BN16" s="319"/>
      <c r="BO16" s="319"/>
      <c r="BP16" s="319"/>
      <c r="BQ16" s="319"/>
      <c r="BR16" s="319"/>
      <c r="BS16" s="319"/>
      <c r="BT16" s="319"/>
      <c r="BU16" s="319"/>
      <c r="BV16" s="319"/>
      <c r="BW16" s="319"/>
      <c r="BX16" s="319"/>
      <c r="BY16" s="319"/>
      <c r="BZ16" s="319"/>
      <c r="CA16" s="319"/>
      <c r="CB16" s="319"/>
      <c r="CC16" s="319"/>
      <c r="CD16" s="319"/>
      <c r="CE16" s="319"/>
      <c r="CF16" s="319"/>
      <c r="CG16" s="319"/>
      <c r="CH16" s="319"/>
      <c r="CI16" s="319"/>
      <c r="CJ16" s="319"/>
      <c r="CK16" s="319"/>
      <c r="CL16" s="319"/>
      <c r="CM16" s="319"/>
      <c r="CN16" s="319"/>
      <c r="CO16" s="319"/>
      <c r="CP16" s="319"/>
      <c r="CQ16" s="319"/>
      <c r="CR16" s="319"/>
      <c r="CS16" s="319"/>
      <c r="CT16" s="319"/>
      <c r="CU16" s="319"/>
      <c r="CV16" s="319"/>
      <c r="CW16" s="319"/>
      <c r="CX16" s="319"/>
      <c r="CY16" s="319"/>
      <c r="CZ16" s="319"/>
      <c r="DA16" s="319"/>
      <c r="DB16" s="319"/>
      <c r="DC16" s="319"/>
      <c r="DD16" s="319"/>
      <c r="DE16" s="319"/>
      <c r="DF16" s="319"/>
      <c r="DG16" s="319"/>
      <c r="DH16" s="319"/>
      <c r="DI16" s="319"/>
      <c r="DJ16" s="319"/>
      <c r="DK16" s="319"/>
      <c r="DL16" s="319"/>
      <c r="DM16" s="319"/>
      <c r="DN16" s="319"/>
      <c r="DO16" s="319"/>
      <c r="DP16" s="319"/>
      <c r="DQ16" s="319"/>
      <c r="DR16" s="319"/>
      <c r="DS16" s="319"/>
      <c r="DT16" s="319"/>
      <c r="DU16" s="319"/>
      <c r="DV16" s="319"/>
      <c r="DW16" s="319"/>
      <c r="DX16" s="319"/>
      <c r="DY16" s="319"/>
      <c r="DZ16" s="319"/>
      <c r="EA16" s="319"/>
      <c r="EB16" s="319"/>
      <c r="EC16" s="319"/>
      <c r="ED16" s="319"/>
      <c r="EE16" s="319"/>
      <c r="EF16" s="319"/>
      <c r="EG16" s="319"/>
      <c r="EH16" s="319"/>
      <c r="EI16" s="319"/>
      <c r="EJ16" s="319"/>
      <c r="EK16" s="319"/>
      <c r="EL16" s="319"/>
      <c r="EM16" s="319"/>
      <c r="EN16" s="319"/>
      <c r="EO16" s="319"/>
      <c r="EP16" s="319"/>
      <c r="EQ16" s="319"/>
      <c r="ER16" s="319"/>
      <c r="ES16" s="319"/>
      <c r="ET16" s="319"/>
      <c r="EU16" s="319"/>
      <c r="EV16" s="319"/>
      <c r="EW16" s="319"/>
      <c r="EX16" s="319"/>
      <c r="EY16" s="319"/>
      <c r="EZ16" s="319"/>
      <c r="FA16" s="319"/>
      <c r="FB16" s="319"/>
      <c r="FC16" s="319"/>
      <c r="FD16" s="319"/>
      <c r="FE16" s="319"/>
      <c r="FF16" s="319"/>
      <c r="FG16" s="319"/>
    </row>
    <row r="17" spans="1:163" s="108" customFormat="1" ht="14.25" customHeight="1" x14ac:dyDescent="0.25">
      <c r="FG17" s="10"/>
    </row>
    <row r="18" spans="1:163" s="11" customFormat="1" ht="14.25" customHeight="1" x14ac:dyDescent="0.25">
      <c r="A18" s="320" t="s">
        <v>10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2"/>
      <c r="S18" s="320" t="s">
        <v>81</v>
      </c>
      <c r="T18" s="321"/>
      <c r="U18" s="321"/>
      <c r="V18" s="321"/>
      <c r="W18" s="321"/>
      <c r="X18" s="321"/>
      <c r="Y18" s="321"/>
      <c r="Z18" s="321"/>
      <c r="AA18" s="321"/>
      <c r="AB18" s="321"/>
      <c r="AC18" s="322"/>
      <c r="AD18" s="320" t="s">
        <v>16</v>
      </c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2"/>
      <c r="AQ18" s="320" t="s">
        <v>17</v>
      </c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2"/>
      <c r="BM18" s="432" t="s">
        <v>18</v>
      </c>
      <c r="BN18" s="433"/>
      <c r="BO18" s="433"/>
      <c r="BP18" s="433"/>
      <c r="BQ18" s="433"/>
      <c r="BR18" s="433"/>
      <c r="BS18" s="433"/>
      <c r="BT18" s="433"/>
      <c r="BU18" s="433"/>
      <c r="BV18" s="433"/>
      <c r="BW18" s="433"/>
      <c r="BX18" s="433"/>
      <c r="BY18" s="433"/>
      <c r="BZ18" s="433"/>
      <c r="CA18" s="433"/>
      <c r="CB18" s="433"/>
      <c r="CC18" s="433"/>
      <c r="CD18" s="433"/>
      <c r="CE18" s="433"/>
      <c r="CF18" s="433"/>
      <c r="CG18" s="433"/>
      <c r="CH18" s="433"/>
      <c r="CI18" s="433"/>
      <c r="CJ18" s="433"/>
      <c r="CK18" s="433"/>
      <c r="CL18" s="433"/>
      <c r="CM18" s="433"/>
      <c r="CN18" s="433"/>
      <c r="CO18" s="433"/>
      <c r="CP18" s="433"/>
      <c r="CQ18" s="433"/>
      <c r="CR18" s="433"/>
      <c r="CS18" s="433"/>
      <c r="CT18" s="433"/>
      <c r="CU18" s="433"/>
      <c r="CV18" s="433"/>
      <c r="CW18" s="433"/>
      <c r="CX18" s="433"/>
      <c r="CY18" s="433"/>
      <c r="CZ18" s="433"/>
      <c r="DA18" s="433"/>
      <c r="DB18" s="433"/>
      <c r="DC18" s="433"/>
      <c r="DD18" s="433"/>
      <c r="DE18" s="433"/>
      <c r="DF18" s="433"/>
      <c r="DG18" s="433"/>
      <c r="DH18" s="433"/>
      <c r="DI18" s="433"/>
      <c r="DJ18" s="433"/>
      <c r="DK18" s="433"/>
      <c r="DL18" s="433"/>
      <c r="DM18" s="433"/>
      <c r="DN18" s="433"/>
      <c r="DO18" s="433"/>
      <c r="DP18" s="433"/>
      <c r="DQ18" s="433"/>
      <c r="DR18" s="433"/>
      <c r="DS18" s="433"/>
      <c r="DT18" s="433"/>
      <c r="DU18" s="433"/>
      <c r="DV18" s="433"/>
      <c r="DW18" s="433"/>
      <c r="DX18" s="433"/>
      <c r="DY18" s="433"/>
      <c r="DZ18" s="433"/>
      <c r="EA18" s="433"/>
      <c r="EB18" s="433"/>
      <c r="EC18" s="433"/>
      <c r="ED18" s="433"/>
      <c r="EE18" s="433"/>
      <c r="EF18" s="433"/>
      <c r="EG18" s="433"/>
      <c r="EH18" s="433"/>
      <c r="EI18" s="433"/>
      <c r="EJ18" s="433"/>
      <c r="EK18" s="434"/>
      <c r="EL18" s="320" t="s">
        <v>19</v>
      </c>
      <c r="EM18" s="321"/>
      <c r="EN18" s="321"/>
      <c r="EO18" s="321"/>
      <c r="EP18" s="321"/>
      <c r="EQ18" s="321"/>
      <c r="ER18" s="321"/>
      <c r="ES18" s="321"/>
      <c r="ET18" s="321"/>
      <c r="EU18" s="321"/>
      <c r="EV18" s="321"/>
      <c r="EW18" s="321"/>
      <c r="EX18" s="321"/>
      <c r="EY18" s="321"/>
      <c r="EZ18" s="321"/>
      <c r="FA18" s="321"/>
      <c r="FB18" s="321"/>
      <c r="FC18" s="321"/>
      <c r="FD18" s="321"/>
      <c r="FE18" s="321"/>
      <c r="FF18" s="321"/>
      <c r="FG18" s="322"/>
    </row>
    <row r="19" spans="1:163" s="11" customFormat="1" ht="14.25" customHeight="1" x14ac:dyDescent="0.25">
      <c r="A19" s="330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2"/>
      <c r="S19" s="330"/>
      <c r="T19" s="331"/>
      <c r="U19" s="331"/>
      <c r="V19" s="331"/>
      <c r="W19" s="331"/>
      <c r="X19" s="331"/>
      <c r="Y19" s="331"/>
      <c r="Z19" s="331"/>
      <c r="AA19" s="331"/>
      <c r="AB19" s="331"/>
      <c r="AC19" s="332"/>
      <c r="AD19" s="330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2"/>
      <c r="AQ19" s="323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  <c r="BK19" s="324"/>
      <c r="BL19" s="325"/>
      <c r="BM19" s="436" t="s">
        <v>20</v>
      </c>
      <c r="BN19" s="436"/>
      <c r="BO19" s="436"/>
      <c r="BP19" s="436"/>
      <c r="BQ19" s="436"/>
      <c r="BR19" s="436"/>
      <c r="BS19" s="436"/>
      <c r="BT19" s="436"/>
      <c r="BU19" s="436"/>
      <c r="BV19" s="436"/>
      <c r="BW19" s="437"/>
      <c r="BX19" s="441" t="s">
        <v>21</v>
      </c>
      <c r="BY19" s="442"/>
      <c r="BZ19" s="442"/>
      <c r="CA19" s="442"/>
      <c r="CB19" s="442"/>
      <c r="CC19" s="442"/>
      <c r="CD19" s="442"/>
      <c r="CE19" s="442"/>
      <c r="CF19" s="442"/>
      <c r="CG19" s="442"/>
      <c r="CH19" s="442"/>
      <c r="CI19" s="442"/>
      <c r="CJ19" s="442"/>
      <c r="CK19" s="442"/>
      <c r="CL19" s="442"/>
      <c r="CM19" s="442"/>
      <c r="CN19" s="442"/>
      <c r="CO19" s="442"/>
      <c r="CP19" s="442"/>
      <c r="CQ19" s="442"/>
      <c r="CR19" s="442"/>
      <c r="CS19" s="443"/>
      <c r="CT19" s="435" t="s">
        <v>311</v>
      </c>
      <c r="CU19" s="436"/>
      <c r="CV19" s="436"/>
      <c r="CW19" s="436"/>
      <c r="CX19" s="436"/>
      <c r="CY19" s="436"/>
      <c r="CZ19" s="436"/>
      <c r="DA19" s="436"/>
      <c r="DB19" s="436"/>
      <c r="DC19" s="436"/>
      <c r="DD19" s="437"/>
      <c r="DE19" s="436" t="s">
        <v>312</v>
      </c>
      <c r="DF19" s="436"/>
      <c r="DG19" s="436"/>
      <c r="DH19" s="436"/>
      <c r="DI19" s="436"/>
      <c r="DJ19" s="436"/>
      <c r="DK19" s="436"/>
      <c r="DL19" s="436"/>
      <c r="DM19" s="436"/>
      <c r="DN19" s="436"/>
      <c r="DO19" s="437"/>
      <c r="DP19" s="441" t="s">
        <v>313</v>
      </c>
      <c r="DQ19" s="442"/>
      <c r="DR19" s="442"/>
      <c r="DS19" s="442"/>
      <c r="DT19" s="442"/>
      <c r="DU19" s="442"/>
      <c r="DV19" s="442"/>
      <c r="DW19" s="442"/>
      <c r="DX19" s="442"/>
      <c r="DY19" s="442"/>
      <c r="DZ19" s="442"/>
      <c r="EA19" s="442"/>
      <c r="EB19" s="442"/>
      <c r="EC19" s="442"/>
      <c r="ED19" s="442"/>
      <c r="EE19" s="442"/>
      <c r="EF19" s="442"/>
      <c r="EG19" s="442"/>
      <c r="EH19" s="442"/>
      <c r="EI19" s="442"/>
      <c r="EJ19" s="442"/>
      <c r="EK19" s="442"/>
      <c r="EL19" s="323"/>
      <c r="EM19" s="324"/>
      <c r="EN19" s="324"/>
      <c r="EO19" s="324"/>
      <c r="EP19" s="324"/>
      <c r="EQ19" s="324"/>
      <c r="ER19" s="324"/>
      <c r="ES19" s="324"/>
      <c r="ET19" s="324"/>
      <c r="EU19" s="324"/>
      <c r="EV19" s="324"/>
      <c r="EW19" s="324"/>
      <c r="EX19" s="324"/>
      <c r="EY19" s="324"/>
      <c r="EZ19" s="324"/>
      <c r="FA19" s="324"/>
      <c r="FB19" s="324"/>
      <c r="FC19" s="324"/>
      <c r="FD19" s="324"/>
      <c r="FE19" s="324"/>
      <c r="FF19" s="324"/>
      <c r="FG19" s="325"/>
    </row>
    <row r="20" spans="1:163" s="11" customFormat="1" ht="45" customHeight="1" thickBot="1" x14ac:dyDescent="0.3">
      <c r="A20" s="323"/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5"/>
      <c r="S20" s="323"/>
      <c r="T20" s="324"/>
      <c r="U20" s="324"/>
      <c r="V20" s="324"/>
      <c r="W20" s="324"/>
      <c r="X20" s="324"/>
      <c r="Y20" s="324"/>
      <c r="Z20" s="324"/>
      <c r="AA20" s="324"/>
      <c r="AB20" s="324"/>
      <c r="AC20" s="325"/>
      <c r="AD20" s="330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2"/>
      <c r="AQ20" s="533" t="s">
        <v>314</v>
      </c>
      <c r="AR20" s="534"/>
      <c r="AS20" s="534"/>
      <c r="AT20" s="534"/>
      <c r="AU20" s="534"/>
      <c r="AV20" s="534"/>
      <c r="AW20" s="534"/>
      <c r="AX20" s="534"/>
      <c r="AY20" s="534"/>
      <c r="AZ20" s="534"/>
      <c r="BA20" s="535"/>
      <c r="BB20" s="533" t="s">
        <v>315</v>
      </c>
      <c r="BC20" s="534"/>
      <c r="BD20" s="534"/>
      <c r="BE20" s="534"/>
      <c r="BF20" s="534"/>
      <c r="BG20" s="534"/>
      <c r="BH20" s="534"/>
      <c r="BI20" s="534"/>
      <c r="BJ20" s="534"/>
      <c r="BK20" s="534"/>
      <c r="BL20" s="534"/>
      <c r="BM20" s="530"/>
      <c r="BN20" s="531"/>
      <c r="BO20" s="531"/>
      <c r="BP20" s="531"/>
      <c r="BQ20" s="531"/>
      <c r="BR20" s="531"/>
      <c r="BS20" s="531"/>
      <c r="BT20" s="531"/>
      <c r="BU20" s="531"/>
      <c r="BV20" s="531"/>
      <c r="BW20" s="532"/>
      <c r="BX20" s="533" t="s">
        <v>338</v>
      </c>
      <c r="BY20" s="534"/>
      <c r="BZ20" s="534"/>
      <c r="CA20" s="534"/>
      <c r="CB20" s="534"/>
      <c r="CC20" s="534"/>
      <c r="CD20" s="534"/>
      <c r="CE20" s="534"/>
      <c r="CF20" s="534"/>
      <c r="CG20" s="534"/>
      <c r="CH20" s="534"/>
      <c r="CI20" s="533" t="s">
        <v>315</v>
      </c>
      <c r="CJ20" s="534"/>
      <c r="CK20" s="534"/>
      <c r="CL20" s="534"/>
      <c r="CM20" s="534"/>
      <c r="CN20" s="534"/>
      <c r="CO20" s="534"/>
      <c r="CP20" s="534"/>
      <c r="CQ20" s="534"/>
      <c r="CR20" s="534"/>
      <c r="CS20" s="535"/>
      <c r="CT20" s="530"/>
      <c r="CU20" s="531"/>
      <c r="CV20" s="531"/>
      <c r="CW20" s="531"/>
      <c r="CX20" s="531"/>
      <c r="CY20" s="531"/>
      <c r="CZ20" s="531"/>
      <c r="DA20" s="531"/>
      <c r="DB20" s="531"/>
      <c r="DC20" s="531"/>
      <c r="DD20" s="532"/>
      <c r="DE20" s="530"/>
      <c r="DF20" s="531"/>
      <c r="DG20" s="531"/>
      <c r="DH20" s="531"/>
      <c r="DI20" s="531"/>
      <c r="DJ20" s="531"/>
      <c r="DK20" s="531"/>
      <c r="DL20" s="531"/>
      <c r="DM20" s="531"/>
      <c r="DN20" s="531"/>
      <c r="DO20" s="532"/>
      <c r="DP20" s="533" t="s">
        <v>338</v>
      </c>
      <c r="DQ20" s="534"/>
      <c r="DR20" s="534"/>
      <c r="DS20" s="534"/>
      <c r="DT20" s="534"/>
      <c r="DU20" s="534"/>
      <c r="DV20" s="534"/>
      <c r="DW20" s="534"/>
      <c r="DX20" s="534"/>
      <c r="DY20" s="534"/>
      <c r="DZ20" s="535"/>
      <c r="EA20" s="533" t="s">
        <v>316</v>
      </c>
      <c r="EB20" s="534"/>
      <c r="EC20" s="534"/>
      <c r="ED20" s="534"/>
      <c r="EE20" s="534"/>
      <c r="EF20" s="534"/>
      <c r="EG20" s="534"/>
      <c r="EH20" s="534"/>
      <c r="EI20" s="534"/>
      <c r="EJ20" s="534"/>
      <c r="EK20" s="535"/>
      <c r="EL20" s="533" t="s">
        <v>338</v>
      </c>
      <c r="EM20" s="534"/>
      <c r="EN20" s="534"/>
      <c r="EO20" s="534"/>
      <c r="EP20" s="534"/>
      <c r="EQ20" s="534"/>
      <c r="ER20" s="534"/>
      <c r="ES20" s="534"/>
      <c r="ET20" s="534"/>
      <c r="EU20" s="534"/>
      <c r="EV20" s="534"/>
      <c r="EW20" s="533" t="s">
        <v>315</v>
      </c>
      <c r="EX20" s="534"/>
      <c r="EY20" s="534"/>
      <c r="EZ20" s="534"/>
      <c r="FA20" s="534"/>
      <c r="FB20" s="534"/>
      <c r="FC20" s="534"/>
      <c r="FD20" s="534"/>
      <c r="FE20" s="534"/>
      <c r="FF20" s="534"/>
      <c r="FG20" s="535"/>
    </row>
    <row r="21" spans="1:163" ht="13.5" customHeight="1" x14ac:dyDescent="0.2">
      <c r="A21" s="12"/>
      <c r="B21" s="520" t="s">
        <v>317</v>
      </c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520"/>
      <c r="N21" s="520"/>
      <c r="O21" s="520"/>
      <c r="P21" s="520"/>
      <c r="Q21" s="520"/>
      <c r="R21" s="521"/>
      <c r="S21" s="408">
        <v>5100</v>
      </c>
      <c r="T21" s="409"/>
      <c r="U21" s="409"/>
      <c r="V21" s="409"/>
      <c r="W21" s="409"/>
      <c r="X21" s="409"/>
      <c r="Y21" s="409"/>
      <c r="Z21" s="409"/>
      <c r="AA21" s="409"/>
      <c r="AB21" s="409"/>
      <c r="AC21" s="518"/>
      <c r="AD21" s="526" t="s">
        <v>9</v>
      </c>
      <c r="AE21" s="527"/>
      <c r="AF21" s="527"/>
      <c r="AG21" s="527"/>
      <c r="AH21" s="527"/>
      <c r="AI21" s="527"/>
      <c r="AJ21" s="528" t="s">
        <v>303</v>
      </c>
      <c r="AK21" s="528"/>
      <c r="AL21" s="528"/>
      <c r="AM21" s="529" t="s">
        <v>0</v>
      </c>
      <c r="AN21" s="529"/>
      <c r="AO21" s="529"/>
      <c r="AP21" s="529"/>
      <c r="AQ21" s="407">
        <v>0</v>
      </c>
      <c r="AR21" s="403"/>
      <c r="AS21" s="403"/>
      <c r="AT21" s="403"/>
      <c r="AU21" s="403"/>
      <c r="AV21" s="403"/>
      <c r="AW21" s="403"/>
      <c r="AX21" s="403"/>
      <c r="AY21" s="403"/>
      <c r="AZ21" s="403"/>
      <c r="BA21" s="404"/>
      <c r="BB21" s="405"/>
      <c r="BC21" s="399"/>
      <c r="BD21" s="400">
        <v>0</v>
      </c>
      <c r="BE21" s="400"/>
      <c r="BF21" s="400"/>
      <c r="BG21" s="400"/>
      <c r="BH21" s="400"/>
      <c r="BI21" s="400"/>
      <c r="BJ21" s="400"/>
      <c r="BK21" s="401"/>
      <c r="BL21" s="406"/>
      <c r="BM21" s="407">
        <v>0</v>
      </c>
      <c r="BN21" s="403"/>
      <c r="BO21" s="403"/>
      <c r="BP21" s="403"/>
      <c r="BQ21" s="403"/>
      <c r="BR21" s="403"/>
      <c r="BS21" s="403"/>
      <c r="BT21" s="403"/>
      <c r="BU21" s="403"/>
      <c r="BV21" s="403"/>
      <c r="BW21" s="404"/>
      <c r="BX21" s="405"/>
      <c r="BY21" s="399"/>
      <c r="BZ21" s="400">
        <v>0</v>
      </c>
      <c r="CA21" s="400"/>
      <c r="CB21" s="400"/>
      <c r="CC21" s="400"/>
      <c r="CD21" s="400"/>
      <c r="CE21" s="400"/>
      <c r="CF21" s="400"/>
      <c r="CG21" s="401"/>
      <c r="CH21" s="406"/>
      <c r="CI21" s="407">
        <v>0</v>
      </c>
      <c r="CJ21" s="403"/>
      <c r="CK21" s="403"/>
      <c r="CL21" s="403"/>
      <c r="CM21" s="403"/>
      <c r="CN21" s="403"/>
      <c r="CO21" s="403"/>
      <c r="CP21" s="403"/>
      <c r="CQ21" s="403"/>
      <c r="CR21" s="403"/>
      <c r="CS21" s="404"/>
      <c r="CT21" s="236">
        <v>0</v>
      </c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517">
        <v>0</v>
      </c>
      <c r="DF21" s="517"/>
      <c r="DG21" s="517"/>
      <c r="DH21" s="517"/>
      <c r="DI21" s="517"/>
      <c r="DJ21" s="517"/>
      <c r="DK21" s="517"/>
      <c r="DL21" s="517"/>
      <c r="DM21" s="517"/>
      <c r="DN21" s="517"/>
      <c r="DO21" s="517"/>
      <c r="DP21" s="517">
        <v>0</v>
      </c>
      <c r="DQ21" s="517"/>
      <c r="DR21" s="517"/>
      <c r="DS21" s="517"/>
      <c r="DT21" s="517"/>
      <c r="DU21" s="517"/>
      <c r="DV21" s="517"/>
      <c r="DW21" s="517"/>
      <c r="DX21" s="517"/>
      <c r="DY21" s="517"/>
      <c r="DZ21" s="517"/>
      <c r="EA21" s="517">
        <v>0</v>
      </c>
      <c r="EB21" s="517"/>
      <c r="EC21" s="517"/>
      <c r="ED21" s="517"/>
      <c r="EE21" s="517"/>
      <c r="EF21" s="517"/>
      <c r="EG21" s="517"/>
      <c r="EH21" s="517"/>
      <c r="EI21" s="517"/>
      <c r="EJ21" s="517"/>
      <c r="EK21" s="517"/>
      <c r="EL21" s="517">
        <v>0</v>
      </c>
      <c r="EM21" s="517"/>
      <c r="EN21" s="517"/>
      <c r="EO21" s="517"/>
      <c r="EP21" s="517"/>
      <c r="EQ21" s="517"/>
      <c r="ER21" s="517"/>
      <c r="ES21" s="517"/>
      <c r="ET21" s="517"/>
      <c r="EU21" s="517"/>
      <c r="EV21" s="517"/>
      <c r="EW21" s="236">
        <v>0</v>
      </c>
      <c r="EX21" s="236"/>
      <c r="EY21" s="236"/>
      <c r="EZ21" s="236"/>
      <c r="FA21" s="236"/>
      <c r="FB21" s="236"/>
      <c r="FC21" s="236"/>
      <c r="FD21" s="236"/>
      <c r="FE21" s="236"/>
      <c r="FF21" s="236"/>
      <c r="FG21" s="237"/>
    </row>
    <row r="22" spans="1:163" ht="3" customHeight="1" x14ac:dyDescent="0.2">
      <c r="A22" s="13"/>
      <c r="B22" s="522"/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3"/>
      <c r="S22" s="411"/>
      <c r="T22" s="412"/>
      <c r="U22" s="412"/>
      <c r="V22" s="412"/>
      <c r="W22" s="412"/>
      <c r="X22" s="412"/>
      <c r="Y22" s="412"/>
      <c r="Z22" s="412"/>
      <c r="AA22" s="412"/>
      <c r="AB22" s="412"/>
      <c r="AC22" s="519"/>
      <c r="AD22" s="14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358"/>
      <c r="AR22" s="359"/>
      <c r="AS22" s="359"/>
      <c r="AT22" s="359"/>
      <c r="AU22" s="359"/>
      <c r="AV22" s="359"/>
      <c r="AW22" s="359"/>
      <c r="AX22" s="359"/>
      <c r="AY22" s="359"/>
      <c r="AZ22" s="359"/>
      <c r="BA22" s="360"/>
      <c r="BB22" s="372"/>
      <c r="BC22" s="362"/>
      <c r="BD22" s="342"/>
      <c r="BE22" s="342"/>
      <c r="BF22" s="342"/>
      <c r="BG22" s="342"/>
      <c r="BH22" s="342"/>
      <c r="BI22" s="342"/>
      <c r="BJ22" s="342"/>
      <c r="BK22" s="345"/>
      <c r="BL22" s="364"/>
      <c r="BM22" s="358"/>
      <c r="BN22" s="359"/>
      <c r="BO22" s="359"/>
      <c r="BP22" s="359"/>
      <c r="BQ22" s="359"/>
      <c r="BR22" s="359"/>
      <c r="BS22" s="359"/>
      <c r="BT22" s="359"/>
      <c r="BU22" s="359"/>
      <c r="BV22" s="359"/>
      <c r="BW22" s="360"/>
      <c r="BX22" s="372"/>
      <c r="BY22" s="362"/>
      <c r="BZ22" s="342"/>
      <c r="CA22" s="342"/>
      <c r="CB22" s="342"/>
      <c r="CC22" s="342"/>
      <c r="CD22" s="342"/>
      <c r="CE22" s="342"/>
      <c r="CF22" s="342"/>
      <c r="CG22" s="345"/>
      <c r="CH22" s="364"/>
      <c r="CI22" s="358"/>
      <c r="CJ22" s="359"/>
      <c r="CK22" s="359"/>
      <c r="CL22" s="359"/>
      <c r="CM22" s="359"/>
      <c r="CN22" s="359"/>
      <c r="CO22" s="359"/>
      <c r="CP22" s="359"/>
      <c r="CQ22" s="359"/>
      <c r="CR22" s="359"/>
      <c r="CS22" s="360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509"/>
      <c r="DF22" s="509"/>
      <c r="DG22" s="509"/>
      <c r="DH22" s="509"/>
      <c r="DI22" s="509"/>
      <c r="DJ22" s="509"/>
      <c r="DK22" s="509"/>
      <c r="DL22" s="509"/>
      <c r="DM22" s="509"/>
      <c r="DN22" s="509"/>
      <c r="DO22" s="509"/>
      <c r="DP22" s="509"/>
      <c r="DQ22" s="509"/>
      <c r="DR22" s="509"/>
      <c r="DS22" s="509"/>
      <c r="DT22" s="509"/>
      <c r="DU22" s="509"/>
      <c r="DV22" s="509"/>
      <c r="DW22" s="509"/>
      <c r="DX22" s="509"/>
      <c r="DY22" s="509"/>
      <c r="DZ22" s="509"/>
      <c r="EA22" s="509"/>
      <c r="EB22" s="509"/>
      <c r="EC22" s="509"/>
      <c r="ED22" s="509"/>
      <c r="EE22" s="509"/>
      <c r="EF22" s="509"/>
      <c r="EG22" s="509"/>
      <c r="EH22" s="509"/>
      <c r="EI22" s="509"/>
      <c r="EJ22" s="509"/>
      <c r="EK22" s="509"/>
      <c r="EL22" s="509"/>
      <c r="EM22" s="509"/>
      <c r="EN22" s="509"/>
      <c r="EO22" s="509"/>
      <c r="EP22" s="509"/>
      <c r="EQ22" s="509"/>
      <c r="ER22" s="509"/>
      <c r="ES22" s="509"/>
      <c r="ET22" s="509"/>
      <c r="EU22" s="509"/>
      <c r="EV22" s="509"/>
      <c r="EW22" s="238"/>
      <c r="EX22" s="238"/>
      <c r="EY22" s="238"/>
      <c r="EZ22" s="238"/>
      <c r="FA22" s="238"/>
      <c r="FB22" s="238"/>
      <c r="FC22" s="238"/>
      <c r="FD22" s="238"/>
      <c r="FE22" s="238"/>
      <c r="FF22" s="238"/>
      <c r="FG22" s="239"/>
    </row>
    <row r="23" spans="1:163" ht="13.5" customHeight="1" x14ac:dyDescent="0.2">
      <c r="A23" s="13"/>
      <c r="B23" s="522"/>
      <c r="C23" s="522"/>
      <c r="D23" s="522"/>
      <c r="E23" s="522"/>
      <c r="F23" s="522"/>
      <c r="G23" s="522"/>
      <c r="H23" s="522"/>
      <c r="I23" s="522"/>
      <c r="J23" s="522"/>
      <c r="K23" s="522"/>
      <c r="L23" s="522"/>
      <c r="M23" s="522"/>
      <c r="N23" s="522"/>
      <c r="O23" s="522"/>
      <c r="P23" s="522"/>
      <c r="Q23" s="522"/>
      <c r="R23" s="523"/>
      <c r="S23" s="408">
        <v>5110</v>
      </c>
      <c r="T23" s="409"/>
      <c r="U23" s="409"/>
      <c r="V23" s="409"/>
      <c r="W23" s="409"/>
      <c r="X23" s="409"/>
      <c r="Y23" s="409"/>
      <c r="Z23" s="409"/>
      <c r="AA23" s="409"/>
      <c r="AB23" s="409"/>
      <c r="AC23" s="518"/>
      <c r="AD23" s="512" t="s">
        <v>9</v>
      </c>
      <c r="AE23" s="245"/>
      <c r="AF23" s="245"/>
      <c r="AG23" s="245"/>
      <c r="AH23" s="245"/>
      <c r="AI23" s="245"/>
      <c r="AJ23" s="246" t="s">
        <v>80</v>
      </c>
      <c r="AK23" s="246"/>
      <c r="AL23" s="246"/>
      <c r="AM23" s="247" t="s">
        <v>0</v>
      </c>
      <c r="AN23" s="247"/>
      <c r="AO23" s="247"/>
      <c r="AP23" s="247"/>
      <c r="AQ23" s="355">
        <v>0</v>
      </c>
      <c r="AR23" s="356"/>
      <c r="AS23" s="356"/>
      <c r="AT23" s="356"/>
      <c r="AU23" s="356"/>
      <c r="AV23" s="356"/>
      <c r="AW23" s="356"/>
      <c r="AX23" s="356"/>
      <c r="AY23" s="356"/>
      <c r="AZ23" s="356"/>
      <c r="BA23" s="357"/>
      <c r="BB23" s="371"/>
      <c r="BC23" s="361"/>
      <c r="BD23" s="341">
        <v>0</v>
      </c>
      <c r="BE23" s="341"/>
      <c r="BF23" s="341"/>
      <c r="BG23" s="341"/>
      <c r="BH23" s="341"/>
      <c r="BI23" s="341"/>
      <c r="BJ23" s="341"/>
      <c r="BK23" s="343"/>
      <c r="BL23" s="363"/>
      <c r="BM23" s="355">
        <v>0</v>
      </c>
      <c r="BN23" s="356"/>
      <c r="BO23" s="356"/>
      <c r="BP23" s="356"/>
      <c r="BQ23" s="356"/>
      <c r="BR23" s="356"/>
      <c r="BS23" s="356"/>
      <c r="BT23" s="356"/>
      <c r="BU23" s="356"/>
      <c r="BV23" s="356"/>
      <c r="BW23" s="357"/>
      <c r="BX23" s="376"/>
      <c r="BY23" s="376"/>
      <c r="BZ23" s="377">
        <v>0</v>
      </c>
      <c r="CA23" s="377"/>
      <c r="CB23" s="377"/>
      <c r="CC23" s="377"/>
      <c r="CD23" s="377"/>
      <c r="CE23" s="377"/>
      <c r="CF23" s="377"/>
      <c r="CG23" s="378"/>
      <c r="CH23" s="378"/>
      <c r="CI23" s="355">
        <v>0</v>
      </c>
      <c r="CJ23" s="356"/>
      <c r="CK23" s="356"/>
      <c r="CL23" s="356"/>
      <c r="CM23" s="356"/>
      <c r="CN23" s="356"/>
      <c r="CO23" s="356"/>
      <c r="CP23" s="356"/>
      <c r="CQ23" s="356"/>
      <c r="CR23" s="356"/>
      <c r="CS23" s="357"/>
      <c r="CT23" s="238">
        <v>0</v>
      </c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509">
        <v>0</v>
      </c>
      <c r="DF23" s="509"/>
      <c r="DG23" s="509"/>
      <c r="DH23" s="509"/>
      <c r="DI23" s="509"/>
      <c r="DJ23" s="509"/>
      <c r="DK23" s="509"/>
      <c r="DL23" s="509"/>
      <c r="DM23" s="509"/>
      <c r="DN23" s="509"/>
      <c r="DO23" s="509"/>
      <c r="DP23" s="509">
        <v>0</v>
      </c>
      <c r="DQ23" s="509"/>
      <c r="DR23" s="509"/>
      <c r="DS23" s="509"/>
      <c r="DT23" s="509"/>
      <c r="DU23" s="509"/>
      <c r="DV23" s="509"/>
      <c r="DW23" s="509"/>
      <c r="DX23" s="509"/>
      <c r="DY23" s="509"/>
      <c r="DZ23" s="509"/>
      <c r="EA23" s="509">
        <v>0</v>
      </c>
      <c r="EB23" s="509"/>
      <c r="EC23" s="509"/>
      <c r="ED23" s="509"/>
      <c r="EE23" s="509"/>
      <c r="EF23" s="509"/>
      <c r="EG23" s="509"/>
      <c r="EH23" s="509"/>
      <c r="EI23" s="509"/>
      <c r="EJ23" s="509"/>
      <c r="EK23" s="509"/>
      <c r="EL23" s="509">
        <v>0</v>
      </c>
      <c r="EM23" s="509"/>
      <c r="EN23" s="509"/>
      <c r="EO23" s="509"/>
      <c r="EP23" s="509"/>
      <c r="EQ23" s="509"/>
      <c r="ER23" s="509"/>
      <c r="ES23" s="509"/>
      <c r="ET23" s="509"/>
      <c r="EU23" s="509"/>
      <c r="EV23" s="509"/>
      <c r="EW23" s="238">
        <v>0</v>
      </c>
      <c r="EX23" s="238"/>
      <c r="EY23" s="238"/>
      <c r="EZ23" s="238"/>
      <c r="FA23" s="238"/>
      <c r="FB23" s="238"/>
      <c r="FC23" s="238"/>
      <c r="FD23" s="238"/>
      <c r="FE23" s="238"/>
      <c r="FF23" s="238"/>
      <c r="FG23" s="239"/>
    </row>
    <row r="24" spans="1:163" ht="3" customHeight="1" x14ac:dyDescent="0.2">
      <c r="A24" s="16"/>
      <c r="B24" s="524"/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5"/>
      <c r="S24" s="411"/>
      <c r="T24" s="412"/>
      <c r="U24" s="412"/>
      <c r="V24" s="412"/>
      <c r="W24" s="412"/>
      <c r="X24" s="412"/>
      <c r="Y24" s="412"/>
      <c r="Z24" s="412"/>
      <c r="AA24" s="412"/>
      <c r="AB24" s="412"/>
      <c r="AC24" s="519"/>
      <c r="AD24" s="14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358"/>
      <c r="AR24" s="359"/>
      <c r="AS24" s="359"/>
      <c r="AT24" s="359"/>
      <c r="AU24" s="359"/>
      <c r="AV24" s="359"/>
      <c r="AW24" s="359"/>
      <c r="AX24" s="359"/>
      <c r="AY24" s="359"/>
      <c r="AZ24" s="359"/>
      <c r="BA24" s="360"/>
      <c r="BB24" s="372"/>
      <c r="BC24" s="362"/>
      <c r="BD24" s="342"/>
      <c r="BE24" s="342"/>
      <c r="BF24" s="342"/>
      <c r="BG24" s="342"/>
      <c r="BH24" s="342"/>
      <c r="BI24" s="342"/>
      <c r="BJ24" s="342"/>
      <c r="BK24" s="345"/>
      <c r="BL24" s="364"/>
      <c r="BM24" s="358"/>
      <c r="BN24" s="359"/>
      <c r="BO24" s="359"/>
      <c r="BP24" s="359"/>
      <c r="BQ24" s="359"/>
      <c r="BR24" s="359"/>
      <c r="BS24" s="359"/>
      <c r="BT24" s="359"/>
      <c r="BU24" s="359"/>
      <c r="BV24" s="359"/>
      <c r="BW24" s="360"/>
      <c r="BX24" s="376"/>
      <c r="BY24" s="376"/>
      <c r="BZ24" s="377"/>
      <c r="CA24" s="377"/>
      <c r="CB24" s="377"/>
      <c r="CC24" s="377"/>
      <c r="CD24" s="377"/>
      <c r="CE24" s="377"/>
      <c r="CF24" s="377"/>
      <c r="CG24" s="378"/>
      <c r="CH24" s="378"/>
      <c r="CI24" s="358"/>
      <c r="CJ24" s="359"/>
      <c r="CK24" s="359"/>
      <c r="CL24" s="359"/>
      <c r="CM24" s="359"/>
      <c r="CN24" s="359"/>
      <c r="CO24" s="359"/>
      <c r="CP24" s="359"/>
      <c r="CQ24" s="359"/>
      <c r="CR24" s="359"/>
      <c r="CS24" s="360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509"/>
      <c r="DF24" s="509"/>
      <c r="DG24" s="509"/>
      <c r="DH24" s="509"/>
      <c r="DI24" s="509"/>
      <c r="DJ24" s="509"/>
      <c r="DK24" s="509"/>
      <c r="DL24" s="509"/>
      <c r="DM24" s="509"/>
      <c r="DN24" s="509"/>
      <c r="DO24" s="509"/>
      <c r="DP24" s="509"/>
      <c r="DQ24" s="509"/>
      <c r="DR24" s="509"/>
      <c r="DS24" s="509"/>
      <c r="DT24" s="509"/>
      <c r="DU24" s="509"/>
      <c r="DV24" s="509"/>
      <c r="DW24" s="509"/>
      <c r="DX24" s="509"/>
      <c r="DY24" s="509"/>
      <c r="DZ24" s="509"/>
      <c r="EA24" s="509"/>
      <c r="EB24" s="509"/>
      <c r="EC24" s="509"/>
      <c r="ED24" s="509"/>
      <c r="EE24" s="509"/>
      <c r="EF24" s="509"/>
      <c r="EG24" s="509"/>
      <c r="EH24" s="509"/>
      <c r="EI24" s="509"/>
      <c r="EJ24" s="509"/>
      <c r="EK24" s="509"/>
      <c r="EL24" s="509"/>
      <c r="EM24" s="509"/>
      <c r="EN24" s="509"/>
      <c r="EO24" s="509"/>
      <c r="EP24" s="509"/>
      <c r="EQ24" s="509"/>
      <c r="ER24" s="509"/>
      <c r="ES24" s="509"/>
      <c r="ET24" s="509"/>
      <c r="EU24" s="509"/>
      <c r="EV24" s="509"/>
      <c r="EW24" s="238"/>
      <c r="EX24" s="238"/>
      <c r="EY24" s="238"/>
      <c r="EZ24" s="238"/>
      <c r="FA24" s="238"/>
      <c r="FB24" s="238"/>
      <c r="FC24" s="238"/>
      <c r="FD24" s="238"/>
      <c r="FE24" s="238"/>
      <c r="FF24" s="238"/>
      <c r="FG24" s="239"/>
    </row>
    <row r="25" spans="1:163" ht="13.5" customHeight="1" x14ac:dyDescent="0.2">
      <c r="A25" s="12"/>
      <c r="B25" s="513" t="s">
        <v>13</v>
      </c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513"/>
      <c r="N25" s="513"/>
      <c r="O25" s="513"/>
      <c r="P25" s="513"/>
      <c r="Q25" s="513"/>
      <c r="R25" s="514"/>
      <c r="S25" s="283"/>
      <c r="T25" s="284"/>
      <c r="U25" s="284"/>
      <c r="V25" s="284"/>
      <c r="W25" s="284"/>
      <c r="X25" s="284"/>
      <c r="Y25" s="284"/>
      <c r="Z25" s="284"/>
      <c r="AA25" s="284"/>
      <c r="AB25" s="284"/>
      <c r="AC25" s="510"/>
      <c r="AD25" s="512" t="s">
        <v>9</v>
      </c>
      <c r="AE25" s="245"/>
      <c r="AF25" s="245"/>
      <c r="AG25" s="245"/>
      <c r="AH25" s="245"/>
      <c r="AI25" s="245"/>
      <c r="AJ25" s="246" t="s">
        <v>303</v>
      </c>
      <c r="AK25" s="246"/>
      <c r="AL25" s="246"/>
      <c r="AM25" s="247" t="s">
        <v>0</v>
      </c>
      <c r="AN25" s="247"/>
      <c r="AO25" s="247"/>
      <c r="AP25" s="247"/>
      <c r="AQ25" s="355">
        <v>0</v>
      </c>
      <c r="AR25" s="356"/>
      <c r="AS25" s="356"/>
      <c r="AT25" s="356"/>
      <c r="AU25" s="356"/>
      <c r="AV25" s="356"/>
      <c r="AW25" s="356"/>
      <c r="AX25" s="356"/>
      <c r="AY25" s="356"/>
      <c r="AZ25" s="356"/>
      <c r="BA25" s="357"/>
      <c r="BB25" s="376"/>
      <c r="BC25" s="376"/>
      <c r="BD25" s="377">
        <v>0</v>
      </c>
      <c r="BE25" s="377"/>
      <c r="BF25" s="377"/>
      <c r="BG25" s="377"/>
      <c r="BH25" s="377"/>
      <c r="BI25" s="377"/>
      <c r="BJ25" s="377"/>
      <c r="BK25" s="378"/>
      <c r="BL25" s="378"/>
      <c r="BM25" s="355">
        <v>0</v>
      </c>
      <c r="BN25" s="356"/>
      <c r="BO25" s="356"/>
      <c r="BP25" s="356"/>
      <c r="BQ25" s="356"/>
      <c r="BR25" s="356"/>
      <c r="BS25" s="356"/>
      <c r="BT25" s="356"/>
      <c r="BU25" s="356"/>
      <c r="BV25" s="356"/>
      <c r="BW25" s="357"/>
      <c r="BX25" s="371"/>
      <c r="BY25" s="361"/>
      <c r="BZ25" s="341">
        <v>0</v>
      </c>
      <c r="CA25" s="341"/>
      <c r="CB25" s="341"/>
      <c r="CC25" s="341"/>
      <c r="CD25" s="341"/>
      <c r="CE25" s="341"/>
      <c r="CF25" s="341"/>
      <c r="CG25" s="343"/>
      <c r="CH25" s="363"/>
      <c r="CI25" s="355">
        <v>0</v>
      </c>
      <c r="CJ25" s="356"/>
      <c r="CK25" s="356"/>
      <c r="CL25" s="356"/>
      <c r="CM25" s="356"/>
      <c r="CN25" s="356"/>
      <c r="CO25" s="356"/>
      <c r="CP25" s="356"/>
      <c r="CQ25" s="356"/>
      <c r="CR25" s="356"/>
      <c r="CS25" s="357"/>
      <c r="CT25" s="238">
        <v>0</v>
      </c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509">
        <v>0</v>
      </c>
      <c r="DF25" s="509"/>
      <c r="DG25" s="509"/>
      <c r="DH25" s="509"/>
      <c r="DI25" s="509"/>
      <c r="DJ25" s="509"/>
      <c r="DK25" s="509"/>
      <c r="DL25" s="509"/>
      <c r="DM25" s="509"/>
      <c r="DN25" s="509"/>
      <c r="DO25" s="509"/>
      <c r="DP25" s="509">
        <v>0</v>
      </c>
      <c r="DQ25" s="509"/>
      <c r="DR25" s="509"/>
      <c r="DS25" s="509"/>
      <c r="DT25" s="509"/>
      <c r="DU25" s="509"/>
      <c r="DV25" s="509"/>
      <c r="DW25" s="509"/>
      <c r="DX25" s="509"/>
      <c r="DY25" s="509"/>
      <c r="DZ25" s="509"/>
      <c r="EA25" s="509">
        <v>0</v>
      </c>
      <c r="EB25" s="509"/>
      <c r="EC25" s="509"/>
      <c r="ED25" s="509"/>
      <c r="EE25" s="509"/>
      <c r="EF25" s="509"/>
      <c r="EG25" s="509"/>
      <c r="EH25" s="509"/>
      <c r="EI25" s="509"/>
      <c r="EJ25" s="509"/>
      <c r="EK25" s="509"/>
      <c r="EL25" s="509">
        <v>0</v>
      </c>
      <c r="EM25" s="509"/>
      <c r="EN25" s="509"/>
      <c r="EO25" s="509"/>
      <c r="EP25" s="509"/>
      <c r="EQ25" s="509"/>
      <c r="ER25" s="509"/>
      <c r="ES25" s="509"/>
      <c r="ET25" s="509"/>
      <c r="EU25" s="509"/>
      <c r="EV25" s="509"/>
      <c r="EW25" s="238">
        <v>0</v>
      </c>
      <c r="EX25" s="238"/>
      <c r="EY25" s="238"/>
      <c r="EZ25" s="238"/>
      <c r="FA25" s="238"/>
      <c r="FB25" s="238"/>
      <c r="FC25" s="238"/>
      <c r="FD25" s="238"/>
      <c r="FE25" s="238"/>
      <c r="FF25" s="238"/>
      <c r="FG25" s="239"/>
    </row>
    <row r="26" spans="1:163" ht="3" customHeight="1" x14ac:dyDescent="0.2">
      <c r="A26" s="13"/>
      <c r="B26" s="515"/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6"/>
      <c r="S26" s="286"/>
      <c r="T26" s="287"/>
      <c r="U26" s="287"/>
      <c r="V26" s="287"/>
      <c r="W26" s="287"/>
      <c r="X26" s="287"/>
      <c r="Y26" s="287"/>
      <c r="Z26" s="287"/>
      <c r="AA26" s="287"/>
      <c r="AB26" s="287"/>
      <c r="AC26" s="511"/>
      <c r="AD26" s="14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358"/>
      <c r="AR26" s="359"/>
      <c r="AS26" s="359"/>
      <c r="AT26" s="359"/>
      <c r="AU26" s="359"/>
      <c r="AV26" s="359"/>
      <c r="AW26" s="359"/>
      <c r="AX26" s="359"/>
      <c r="AY26" s="359"/>
      <c r="AZ26" s="359"/>
      <c r="BA26" s="360"/>
      <c r="BB26" s="376"/>
      <c r="BC26" s="376"/>
      <c r="BD26" s="377"/>
      <c r="BE26" s="377"/>
      <c r="BF26" s="377"/>
      <c r="BG26" s="377"/>
      <c r="BH26" s="377"/>
      <c r="BI26" s="377"/>
      <c r="BJ26" s="377"/>
      <c r="BK26" s="378"/>
      <c r="BL26" s="378"/>
      <c r="BM26" s="358"/>
      <c r="BN26" s="359"/>
      <c r="BO26" s="359"/>
      <c r="BP26" s="359"/>
      <c r="BQ26" s="359"/>
      <c r="BR26" s="359"/>
      <c r="BS26" s="359"/>
      <c r="BT26" s="359"/>
      <c r="BU26" s="359"/>
      <c r="BV26" s="359"/>
      <c r="BW26" s="360"/>
      <c r="BX26" s="372"/>
      <c r="BY26" s="362"/>
      <c r="BZ26" s="342"/>
      <c r="CA26" s="342"/>
      <c r="CB26" s="342"/>
      <c r="CC26" s="342"/>
      <c r="CD26" s="342"/>
      <c r="CE26" s="342"/>
      <c r="CF26" s="342"/>
      <c r="CG26" s="345"/>
      <c r="CH26" s="364"/>
      <c r="CI26" s="358"/>
      <c r="CJ26" s="359"/>
      <c r="CK26" s="359"/>
      <c r="CL26" s="359"/>
      <c r="CM26" s="359"/>
      <c r="CN26" s="359"/>
      <c r="CO26" s="359"/>
      <c r="CP26" s="359"/>
      <c r="CQ26" s="359"/>
      <c r="CR26" s="359"/>
      <c r="CS26" s="360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509"/>
      <c r="DF26" s="509"/>
      <c r="DG26" s="509"/>
      <c r="DH26" s="509"/>
      <c r="DI26" s="509"/>
      <c r="DJ26" s="509"/>
      <c r="DK26" s="509"/>
      <c r="DL26" s="509"/>
      <c r="DM26" s="509"/>
      <c r="DN26" s="509"/>
      <c r="DO26" s="509"/>
      <c r="DP26" s="509"/>
      <c r="DQ26" s="509"/>
      <c r="DR26" s="509"/>
      <c r="DS26" s="509"/>
      <c r="DT26" s="509"/>
      <c r="DU26" s="509"/>
      <c r="DV26" s="509"/>
      <c r="DW26" s="509"/>
      <c r="DX26" s="509"/>
      <c r="DY26" s="509"/>
      <c r="DZ26" s="509"/>
      <c r="EA26" s="509"/>
      <c r="EB26" s="509"/>
      <c r="EC26" s="509"/>
      <c r="ED26" s="509"/>
      <c r="EE26" s="509"/>
      <c r="EF26" s="509"/>
      <c r="EG26" s="509"/>
      <c r="EH26" s="509"/>
      <c r="EI26" s="509"/>
      <c r="EJ26" s="509"/>
      <c r="EK26" s="509"/>
      <c r="EL26" s="509"/>
      <c r="EM26" s="509"/>
      <c r="EN26" s="509"/>
      <c r="EO26" s="509"/>
      <c r="EP26" s="509"/>
      <c r="EQ26" s="509"/>
      <c r="ER26" s="509"/>
      <c r="ES26" s="509"/>
      <c r="ET26" s="509"/>
      <c r="EU26" s="509"/>
      <c r="EV26" s="509"/>
      <c r="EW26" s="238"/>
      <c r="EX26" s="238"/>
      <c r="EY26" s="238"/>
      <c r="EZ26" s="238"/>
      <c r="FA26" s="238"/>
      <c r="FB26" s="238"/>
      <c r="FC26" s="238"/>
      <c r="FD26" s="238"/>
      <c r="FE26" s="238"/>
      <c r="FF26" s="238"/>
      <c r="FG26" s="239"/>
    </row>
    <row r="27" spans="1:163" ht="15.75" customHeight="1" x14ac:dyDescent="0.2">
      <c r="A27" s="13"/>
      <c r="B27" s="365" t="s">
        <v>318</v>
      </c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6"/>
      <c r="S27" s="283"/>
      <c r="T27" s="284"/>
      <c r="U27" s="284"/>
      <c r="V27" s="284"/>
      <c r="W27" s="284"/>
      <c r="X27" s="284"/>
      <c r="Y27" s="284"/>
      <c r="Z27" s="284"/>
      <c r="AA27" s="284"/>
      <c r="AB27" s="284"/>
      <c r="AC27" s="510"/>
      <c r="AD27" s="512" t="s">
        <v>9</v>
      </c>
      <c r="AE27" s="245"/>
      <c r="AF27" s="245"/>
      <c r="AG27" s="245"/>
      <c r="AH27" s="245"/>
      <c r="AI27" s="245"/>
      <c r="AJ27" s="246" t="s">
        <v>80</v>
      </c>
      <c r="AK27" s="246"/>
      <c r="AL27" s="246"/>
      <c r="AM27" s="247" t="s">
        <v>0</v>
      </c>
      <c r="AN27" s="247"/>
      <c r="AO27" s="247"/>
      <c r="AP27" s="247"/>
      <c r="AQ27" s="355">
        <v>0</v>
      </c>
      <c r="AR27" s="356"/>
      <c r="AS27" s="356"/>
      <c r="AT27" s="356"/>
      <c r="AU27" s="356"/>
      <c r="AV27" s="356"/>
      <c r="AW27" s="356"/>
      <c r="AX27" s="356"/>
      <c r="AY27" s="356"/>
      <c r="AZ27" s="356"/>
      <c r="BA27" s="357"/>
      <c r="BB27" s="371"/>
      <c r="BC27" s="361"/>
      <c r="BD27" s="341">
        <v>0</v>
      </c>
      <c r="BE27" s="341"/>
      <c r="BF27" s="341"/>
      <c r="BG27" s="341"/>
      <c r="BH27" s="341"/>
      <c r="BI27" s="341"/>
      <c r="BJ27" s="341"/>
      <c r="BK27" s="343"/>
      <c r="BL27" s="363"/>
      <c r="BM27" s="355">
        <v>0</v>
      </c>
      <c r="BN27" s="356"/>
      <c r="BO27" s="356"/>
      <c r="BP27" s="356"/>
      <c r="BQ27" s="356"/>
      <c r="BR27" s="356"/>
      <c r="BS27" s="356"/>
      <c r="BT27" s="356"/>
      <c r="BU27" s="356"/>
      <c r="BV27" s="356"/>
      <c r="BW27" s="357"/>
      <c r="BX27" s="376"/>
      <c r="BY27" s="376"/>
      <c r="BZ27" s="377">
        <v>0</v>
      </c>
      <c r="CA27" s="377"/>
      <c r="CB27" s="377"/>
      <c r="CC27" s="377"/>
      <c r="CD27" s="377"/>
      <c r="CE27" s="377"/>
      <c r="CF27" s="377"/>
      <c r="CG27" s="378"/>
      <c r="CH27" s="378"/>
      <c r="CI27" s="355">
        <v>0</v>
      </c>
      <c r="CJ27" s="356"/>
      <c r="CK27" s="356"/>
      <c r="CL27" s="356"/>
      <c r="CM27" s="356"/>
      <c r="CN27" s="356"/>
      <c r="CO27" s="356"/>
      <c r="CP27" s="356"/>
      <c r="CQ27" s="356"/>
      <c r="CR27" s="356"/>
      <c r="CS27" s="357"/>
      <c r="CT27" s="238">
        <v>0</v>
      </c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509">
        <v>0</v>
      </c>
      <c r="DF27" s="509"/>
      <c r="DG27" s="509"/>
      <c r="DH27" s="509"/>
      <c r="DI27" s="509"/>
      <c r="DJ27" s="509"/>
      <c r="DK27" s="509"/>
      <c r="DL27" s="509"/>
      <c r="DM27" s="509"/>
      <c r="DN27" s="509"/>
      <c r="DO27" s="509"/>
      <c r="DP27" s="509">
        <v>0</v>
      </c>
      <c r="DQ27" s="509"/>
      <c r="DR27" s="509"/>
      <c r="DS27" s="509"/>
      <c r="DT27" s="509"/>
      <c r="DU27" s="509"/>
      <c r="DV27" s="509"/>
      <c r="DW27" s="509"/>
      <c r="DX27" s="509"/>
      <c r="DY27" s="509"/>
      <c r="DZ27" s="509"/>
      <c r="EA27" s="509">
        <v>0</v>
      </c>
      <c r="EB27" s="509"/>
      <c r="EC27" s="509"/>
      <c r="ED27" s="509"/>
      <c r="EE27" s="509"/>
      <c r="EF27" s="509"/>
      <c r="EG27" s="509"/>
      <c r="EH27" s="509"/>
      <c r="EI27" s="509"/>
      <c r="EJ27" s="509"/>
      <c r="EK27" s="509"/>
      <c r="EL27" s="509">
        <v>0</v>
      </c>
      <c r="EM27" s="509"/>
      <c r="EN27" s="509"/>
      <c r="EO27" s="509"/>
      <c r="EP27" s="509"/>
      <c r="EQ27" s="509"/>
      <c r="ER27" s="509"/>
      <c r="ES27" s="509"/>
      <c r="ET27" s="509"/>
      <c r="EU27" s="509"/>
      <c r="EV27" s="509"/>
      <c r="EW27" s="238">
        <v>0</v>
      </c>
      <c r="EX27" s="238"/>
      <c r="EY27" s="238"/>
      <c r="EZ27" s="238"/>
      <c r="FA27" s="238"/>
      <c r="FB27" s="238"/>
      <c r="FC27" s="238"/>
      <c r="FD27" s="238"/>
      <c r="FE27" s="238"/>
      <c r="FF27" s="238"/>
      <c r="FG27" s="239"/>
    </row>
    <row r="28" spans="1:163" ht="3" customHeight="1" x14ac:dyDescent="0.2">
      <c r="A28" s="16"/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8"/>
      <c r="S28" s="286"/>
      <c r="T28" s="287"/>
      <c r="U28" s="287"/>
      <c r="V28" s="287"/>
      <c r="W28" s="287"/>
      <c r="X28" s="287"/>
      <c r="Y28" s="287"/>
      <c r="Z28" s="287"/>
      <c r="AA28" s="287"/>
      <c r="AB28" s="287"/>
      <c r="AC28" s="511"/>
      <c r="AD28" s="14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358"/>
      <c r="AR28" s="359"/>
      <c r="AS28" s="359"/>
      <c r="AT28" s="359"/>
      <c r="AU28" s="359"/>
      <c r="AV28" s="359"/>
      <c r="AW28" s="359"/>
      <c r="AX28" s="359"/>
      <c r="AY28" s="359"/>
      <c r="AZ28" s="359"/>
      <c r="BA28" s="360"/>
      <c r="BB28" s="372"/>
      <c r="BC28" s="362"/>
      <c r="BD28" s="342"/>
      <c r="BE28" s="342"/>
      <c r="BF28" s="342"/>
      <c r="BG28" s="342"/>
      <c r="BH28" s="342"/>
      <c r="BI28" s="342"/>
      <c r="BJ28" s="342"/>
      <c r="BK28" s="345"/>
      <c r="BL28" s="364"/>
      <c r="BM28" s="358"/>
      <c r="BN28" s="359"/>
      <c r="BO28" s="359"/>
      <c r="BP28" s="359"/>
      <c r="BQ28" s="359"/>
      <c r="BR28" s="359"/>
      <c r="BS28" s="359"/>
      <c r="BT28" s="359"/>
      <c r="BU28" s="359"/>
      <c r="BV28" s="359"/>
      <c r="BW28" s="360"/>
      <c r="BX28" s="376"/>
      <c r="BY28" s="376"/>
      <c r="BZ28" s="377"/>
      <c r="CA28" s="377"/>
      <c r="CB28" s="377"/>
      <c r="CC28" s="377"/>
      <c r="CD28" s="377"/>
      <c r="CE28" s="377"/>
      <c r="CF28" s="377"/>
      <c r="CG28" s="378"/>
      <c r="CH28" s="378"/>
      <c r="CI28" s="358"/>
      <c r="CJ28" s="359"/>
      <c r="CK28" s="359"/>
      <c r="CL28" s="359"/>
      <c r="CM28" s="359"/>
      <c r="CN28" s="359"/>
      <c r="CO28" s="359"/>
      <c r="CP28" s="359"/>
      <c r="CQ28" s="359"/>
      <c r="CR28" s="359"/>
      <c r="CS28" s="360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509"/>
      <c r="DF28" s="509"/>
      <c r="DG28" s="509"/>
      <c r="DH28" s="509"/>
      <c r="DI28" s="509"/>
      <c r="DJ28" s="509"/>
      <c r="DK28" s="509"/>
      <c r="DL28" s="509"/>
      <c r="DM28" s="509"/>
      <c r="DN28" s="509"/>
      <c r="DO28" s="509"/>
      <c r="DP28" s="509"/>
      <c r="DQ28" s="509"/>
      <c r="DR28" s="509"/>
      <c r="DS28" s="509"/>
      <c r="DT28" s="509"/>
      <c r="DU28" s="509"/>
      <c r="DV28" s="509"/>
      <c r="DW28" s="509"/>
      <c r="DX28" s="509"/>
      <c r="DY28" s="509"/>
      <c r="DZ28" s="509"/>
      <c r="EA28" s="509"/>
      <c r="EB28" s="509"/>
      <c r="EC28" s="509"/>
      <c r="ED28" s="509"/>
      <c r="EE28" s="509"/>
      <c r="EF28" s="509"/>
      <c r="EG28" s="509"/>
      <c r="EH28" s="509"/>
      <c r="EI28" s="509"/>
      <c r="EJ28" s="509"/>
      <c r="EK28" s="509"/>
      <c r="EL28" s="509"/>
      <c r="EM28" s="509"/>
      <c r="EN28" s="509"/>
      <c r="EO28" s="509"/>
      <c r="EP28" s="509"/>
      <c r="EQ28" s="509"/>
      <c r="ER28" s="509"/>
      <c r="ES28" s="509"/>
      <c r="ET28" s="509"/>
      <c r="EU28" s="509"/>
      <c r="EV28" s="509"/>
      <c r="EW28" s="238"/>
      <c r="EX28" s="238"/>
      <c r="EY28" s="238"/>
      <c r="EZ28" s="238"/>
      <c r="FA28" s="238"/>
      <c r="FB28" s="238"/>
      <c r="FC28" s="238"/>
      <c r="FD28" s="238"/>
      <c r="FE28" s="238"/>
      <c r="FF28" s="238"/>
      <c r="FG28" s="239"/>
    </row>
    <row r="29" spans="1:163" ht="13.5" customHeight="1" x14ac:dyDescent="0.2">
      <c r="A29" s="12"/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4"/>
      <c r="S29" s="283"/>
      <c r="T29" s="284"/>
      <c r="U29" s="284"/>
      <c r="V29" s="284"/>
      <c r="W29" s="284"/>
      <c r="X29" s="284"/>
      <c r="Y29" s="284"/>
      <c r="Z29" s="284"/>
      <c r="AA29" s="284"/>
      <c r="AB29" s="284"/>
      <c r="AC29" s="510"/>
      <c r="AD29" s="512" t="s">
        <v>9</v>
      </c>
      <c r="AE29" s="245"/>
      <c r="AF29" s="245"/>
      <c r="AG29" s="245"/>
      <c r="AH29" s="245"/>
      <c r="AI29" s="245"/>
      <c r="AJ29" s="246" t="s">
        <v>303</v>
      </c>
      <c r="AK29" s="246"/>
      <c r="AL29" s="246"/>
      <c r="AM29" s="247" t="s">
        <v>0</v>
      </c>
      <c r="AN29" s="247"/>
      <c r="AO29" s="247"/>
      <c r="AP29" s="247"/>
      <c r="AQ29" s="355">
        <v>0</v>
      </c>
      <c r="AR29" s="356"/>
      <c r="AS29" s="356"/>
      <c r="AT29" s="356"/>
      <c r="AU29" s="356"/>
      <c r="AV29" s="356"/>
      <c r="AW29" s="356"/>
      <c r="AX29" s="356"/>
      <c r="AY29" s="356"/>
      <c r="AZ29" s="356"/>
      <c r="BA29" s="357"/>
      <c r="BB29" s="376"/>
      <c r="BC29" s="376"/>
      <c r="BD29" s="377">
        <v>0</v>
      </c>
      <c r="BE29" s="377"/>
      <c r="BF29" s="377"/>
      <c r="BG29" s="377"/>
      <c r="BH29" s="377"/>
      <c r="BI29" s="377"/>
      <c r="BJ29" s="377"/>
      <c r="BK29" s="378"/>
      <c r="BL29" s="378"/>
      <c r="BM29" s="355">
        <v>0</v>
      </c>
      <c r="BN29" s="356"/>
      <c r="BO29" s="356"/>
      <c r="BP29" s="356"/>
      <c r="BQ29" s="356"/>
      <c r="BR29" s="356"/>
      <c r="BS29" s="356"/>
      <c r="BT29" s="356"/>
      <c r="BU29" s="356"/>
      <c r="BV29" s="356"/>
      <c r="BW29" s="357"/>
      <c r="BX29" s="371"/>
      <c r="BY29" s="361"/>
      <c r="BZ29" s="341">
        <v>0</v>
      </c>
      <c r="CA29" s="341"/>
      <c r="CB29" s="341"/>
      <c r="CC29" s="341"/>
      <c r="CD29" s="341"/>
      <c r="CE29" s="341"/>
      <c r="CF29" s="341"/>
      <c r="CG29" s="343"/>
      <c r="CH29" s="363"/>
      <c r="CI29" s="355">
        <v>0</v>
      </c>
      <c r="CJ29" s="356"/>
      <c r="CK29" s="356"/>
      <c r="CL29" s="356"/>
      <c r="CM29" s="356"/>
      <c r="CN29" s="356"/>
      <c r="CO29" s="356"/>
      <c r="CP29" s="356"/>
      <c r="CQ29" s="356"/>
      <c r="CR29" s="356"/>
      <c r="CS29" s="357"/>
      <c r="CT29" s="238">
        <v>0</v>
      </c>
      <c r="CU29" s="238"/>
      <c r="CV29" s="238"/>
      <c r="CW29" s="238"/>
      <c r="CX29" s="238"/>
      <c r="CY29" s="238"/>
      <c r="CZ29" s="238"/>
      <c r="DA29" s="238"/>
      <c r="DB29" s="238"/>
      <c r="DC29" s="238"/>
      <c r="DD29" s="238"/>
      <c r="DE29" s="509">
        <v>0</v>
      </c>
      <c r="DF29" s="509"/>
      <c r="DG29" s="509"/>
      <c r="DH29" s="509"/>
      <c r="DI29" s="509"/>
      <c r="DJ29" s="509"/>
      <c r="DK29" s="509"/>
      <c r="DL29" s="509"/>
      <c r="DM29" s="509"/>
      <c r="DN29" s="509"/>
      <c r="DO29" s="509"/>
      <c r="DP29" s="509">
        <v>0</v>
      </c>
      <c r="DQ29" s="509"/>
      <c r="DR29" s="509"/>
      <c r="DS29" s="509"/>
      <c r="DT29" s="509"/>
      <c r="DU29" s="509"/>
      <c r="DV29" s="509"/>
      <c r="DW29" s="509"/>
      <c r="DX29" s="509"/>
      <c r="DY29" s="509"/>
      <c r="DZ29" s="509"/>
      <c r="EA29" s="509">
        <v>0</v>
      </c>
      <c r="EB29" s="509"/>
      <c r="EC29" s="509"/>
      <c r="ED29" s="509"/>
      <c r="EE29" s="509"/>
      <c r="EF29" s="509"/>
      <c r="EG29" s="509"/>
      <c r="EH29" s="509"/>
      <c r="EI29" s="509"/>
      <c r="EJ29" s="509"/>
      <c r="EK29" s="509"/>
      <c r="EL29" s="509">
        <v>0</v>
      </c>
      <c r="EM29" s="509"/>
      <c r="EN29" s="509"/>
      <c r="EO29" s="509"/>
      <c r="EP29" s="509"/>
      <c r="EQ29" s="509"/>
      <c r="ER29" s="509"/>
      <c r="ES29" s="509"/>
      <c r="ET29" s="509"/>
      <c r="EU29" s="509"/>
      <c r="EV29" s="509"/>
      <c r="EW29" s="238">
        <v>0</v>
      </c>
      <c r="EX29" s="238"/>
      <c r="EY29" s="238"/>
      <c r="EZ29" s="238"/>
      <c r="FA29" s="238"/>
      <c r="FB29" s="238"/>
      <c r="FC29" s="238"/>
      <c r="FD29" s="238"/>
      <c r="FE29" s="238"/>
      <c r="FF29" s="238"/>
      <c r="FG29" s="239"/>
    </row>
    <row r="30" spans="1:163" ht="3" customHeight="1" x14ac:dyDescent="0.2">
      <c r="A30" s="13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80"/>
      <c r="S30" s="286"/>
      <c r="T30" s="287"/>
      <c r="U30" s="287"/>
      <c r="V30" s="287"/>
      <c r="W30" s="287"/>
      <c r="X30" s="287"/>
      <c r="Y30" s="287"/>
      <c r="Z30" s="287"/>
      <c r="AA30" s="287"/>
      <c r="AB30" s="287"/>
      <c r="AC30" s="511"/>
      <c r="AD30" s="14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358"/>
      <c r="AR30" s="359"/>
      <c r="AS30" s="359"/>
      <c r="AT30" s="359"/>
      <c r="AU30" s="359"/>
      <c r="AV30" s="359"/>
      <c r="AW30" s="359"/>
      <c r="AX30" s="359"/>
      <c r="AY30" s="359"/>
      <c r="AZ30" s="359"/>
      <c r="BA30" s="360"/>
      <c r="BB30" s="376"/>
      <c r="BC30" s="376"/>
      <c r="BD30" s="377"/>
      <c r="BE30" s="377"/>
      <c r="BF30" s="377"/>
      <c r="BG30" s="377"/>
      <c r="BH30" s="377"/>
      <c r="BI30" s="377"/>
      <c r="BJ30" s="377"/>
      <c r="BK30" s="378"/>
      <c r="BL30" s="378"/>
      <c r="BM30" s="358"/>
      <c r="BN30" s="359"/>
      <c r="BO30" s="359"/>
      <c r="BP30" s="359"/>
      <c r="BQ30" s="359"/>
      <c r="BR30" s="359"/>
      <c r="BS30" s="359"/>
      <c r="BT30" s="359"/>
      <c r="BU30" s="359"/>
      <c r="BV30" s="359"/>
      <c r="BW30" s="360"/>
      <c r="BX30" s="372"/>
      <c r="BY30" s="362"/>
      <c r="BZ30" s="342"/>
      <c r="CA30" s="342"/>
      <c r="CB30" s="342"/>
      <c r="CC30" s="342"/>
      <c r="CD30" s="342"/>
      <c r="CE30" s="342"/>
      <c r="CF30" s="342"/>
      <c r="CG30" s="345"/>
      <c r="CH30" s="364"/>
      <c r="CI30" s="358"/>
      <c r="CJ30" s="359"/>
      <c r="CK30" s="359"/>
      <c r="CL30" s="359"/>
      <c r="CM30" s="359"/>
      <c r="CN30" s="359"/>
      <c r="CO30" s="359"/>
      <c r="CP30" s="359"/>
      <c r="CQ30" s="359"/>
      <c r="CR30" s="359"/>
      <c r="CS30" s="360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509"/>
      <c r="DF30" s="509"/>
      <c r="DG30" s="509"/>
      <c r="DH30" s="509"/>
      <c r="DI30" s="509"/>
      <c r="DJ30" s="509"/>
      <c r="DK30" s="509"/>
      <c r="DL30" s="509"/>
      <c r="DM30" s="509"/>
      <c r="DN30" s="509"/>
      <c r="DO30" s="509"/>
      <c r="DP30" s="509"/>
      <c r="DQ30" s="509"/>
      <c r="DR30" s="509"/>
      <c r="DS30" s="509"/>
      <c r="DT30" s="509"/>
      <c r="DU30" s="509"/>
      <c r="DV30" s="509"/>
      <c r="DW30" s="509"/>
      <c r="DX30" s="509"/>
      <c r="DY30" s="509"/>
      <c r="DZ30" s="509"/>
      <c r="EA30" s="509"/>
      <c r="EB30" s="509"/>
      <c r="EC30" s="509"/>
      <c r="ED30" s="509"/>
      <c r="EE30" s="509"/>
      <c r="EF30" s="509"/>
      <c r="EG30" s="509"/>
      <c r="EH30" s="509"/>
      <c r="EI30" s="509"/>
      <c r="EJ30" s="509"/>
      <c r="EK30" s="509"/>
      <c r="EL30" s="509"/>
      <c r="EM30" s="509"/>
      <c r="EN30" s="509"/>
      <c r="EO30" s="509"/>
      <c r="EP30" s="509"/>
      <c r="EQ30" s="509"/>
      <c r="ER30" s="509"/>
      <c r="ES30" s="509"/>
      <c r="ET30" s="509"/>
      <c r="EU30" s="509"/>
      <c r="EV30" s="509"/>
      <c r="EW30" s="238"/>
      <c r="EX30" s="238"/>
      <c r="EY30" s="238"/>
      <c r="EZ30" s="238"/>
      <c r="FA30" s="238"/>
      <c r="FB30" s="238"/>
      <c r="FC30" s="238"/>
      <c r="FD30" s="238"/>
      <c r="FE30" s="238"/>
      <c r="FF30" s="238"/>
      <c r="FG30" s="239"/>
    </row>
    <row r="31" spans="1:163" ht="15" customHeight="1" x14ac:dyDescent="0.2">
      <c r="A31" s="13"/>
      <c r="B31" s="365" t="s">
        <v>318</v>
      </c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6"/>
      <c r="S31" s="283"/>
      <c r="T31" s="284"/>
      <c r="U31" s="284"/>
      <c r="V31" s="284"/>
      <c r="W31" s="284"/>
      <c r="X31" s="284"/>
      <c r="Y31" s="284"/>
      <c r="Z31" s="284"/>
      <c r="AA31" s="284"/>
      <c r="AB31" s="284"/>
      <c r="AC31" s="510"/>
      <c r="AD31" s="512" t="s">
        <v>9</v>
      </c>
      <c r="AE31" s="245"/>
      <c r="AF31" s="245"/>
      <c r="AG31" s="245"/>
      <c r="AH31" s="245"/>
      <c r="AI31" s="245"/>
      <c r="AJ31" s="246" t="s">
        <v>80</v>
      </c>
      <c r="AK31" s="246"/>
      <c r="AL31" s="246"/>
      <c r="AM31" s="247" t="s">
        <v>0</v>
      </c>
      <c r="AN31" s="247"/>
      <c r="AO31" s="247"/>
      <c r="AP31" s="247"/>
      <c r="AQ31" s="355">
        <v>0</v>
      </c>
      <c r="AR31" s="356"/>
      <c r="AS31" s="356"/>
      <c r="AT31" s="356"/>
      <c r="AU31" s="356"/>
      <c r="AV31" s="356"/>
      <c r="AW31" s="356"/>
      <c r="AX31" s="356"/>
      <c r="AY31" s="356"/>
      <c r="AZ31" s="356"/>
      <c r="BA31" s="357"/>
      <c r="BB31" s="371"/>
      <c r="BC31" s="361"/>
      <c r="BD31" s="341">
        <v>0</v>
      </c>
      <c r="BE31" s="341"/>
      <c r="BF31" s="341"/>
      <c r="BG31" s="341"/>
      <c r="BH31" s="341"/>
      <c r="BI31" s="341"/>
      <c r="BJ31" s="341"/>
      <c r="BK31" s="343"/>
      <c r="BL31" s="363"/>
      <c r="BM31" s="355">
        <v>0</v>
      </c>
      <c r="BN31" s="356"/>
      <c r="BO31" s="356"/>
      <c r="BP31" s="356"/>
      <c r="BQ31" s="356"/>
      <c r="BR31" s="356"/>
      <c r="BS31" s="356"/>
      <c r="BT31" s="356"/>
      <c r="BU31" s="356"/>
      <c r="BV31" s="356"/>
      <c r="BW31" s="357"/>
      <c r="BX31" s="376"/>
      <c r="BY31" s="376"/>
      <c r="BZ31" s="377">
        <v>0</v>
      </c>
      <c r="CA31" s="377"/>
      <c r="CB31" s="377"/>
      <c r="CC31" s="377"/>
      <c r="CD31" s="377"/>
      <c r="CE31" s="377"/>
      <c r="CF31" s="377"/>
      <c r="CG31" s="378"/>
      <c r="CH31" s="378"/>
      <c r="CI31" s="355">
        <v>0</v>
      </c>
      <c r="CJ31" s="356"/>
      <c r="CK31" s="356"/>
      <c r="CL31" s="356"/>
      <c r="CM31" s="356"/>
      <c r="CN31" s="356"/>
      <c r="CO31" s="356"/>
      <c r="CP31" s="356"/>
      <c r="CQ31" s="356"/>
      <c r="CR31" s="356"/>
      <c r="CS31" s="357"/>
      <c r="CT31" s="238">
        <v>0</v>
      </c>
      <c r="CU31" s="238"/>
      <c r="CV31" s="238"/>
      <c r="CW31" s="238"/>
      <c r="CX31" s="238"/>
      <c r="CY31" s="238"/>
      <c r="CZ31" s="238"/>
      <c r="DA31" s="238"/>
      <c r="DB31" s="238"/>
      <c r="DC31" s="238"/>
      <c r="DD31" s="238"/>
      <c r="DE31" s="509">
        <v>0</v>
      </c>
      <c r="DF31" s="509"/>
      <c r="DG31" s="509"/>
      <c r="DH31" s="509"/>
      <c r="DI31" s="509"/>
      <c r="DJ31" s="509"/>
      <c r="DK31" s="509"/>
      <c r="DL31" s="509"/>
      <c r="DM31" s="509"/>
      <c r="DN31" s="509"/>
      <c r="DO31" s="509"/>
      <c r="DP31" s="509">
        <v>0</v>
      </c>
      <c r="DQ31" s="509"/>
      <c r="DR31" s="509"/>
      <c r="DS31" s="509"/>
      <c r="DT31" s="509"/>
      <c r="DU31" s="509"/>
      <c r="DV31" s="509"/>
      <c r="DW31" s="509"/>
      <c r="DX31" s="509"/>
      <c r="DY31" s="509"/>
      <c r="DZ31" s="509"/>
      <c r="EA31" s="509">
        <v>0</v>
      </c>
      <c r="EB31" s="509"/>
      <c r="EC31" s="509"/>
      <c r="ED31" s="509"/>
      <c r="EE31" s="509"/>
      <c r="EF31" s="509"/>
      <c r="EG31" s="509"/>
      <c r="EH31" s="509"/>
      <c r="EI31" s="509"/>
      <c r="EJ31" s="509"/>
      <c r="EK31" s="509"/>
      <c r="EL31" s="509">
        <v>0</v>
      </c>
      <c r="EM31" s="509"/>
      <c r="EN31" s="509"/>
      <c r="EO31" s="509"/>
      <c r="EP31" s="509"/>
      <c r="EQ31" s="509"/>
      <c r="ER31" s="509"/>
      <c r="ES31" s="509"/>
      <c r="ET31" s="509"/>
      <c r="EU31" s="509"/>
      <c r="EV31" s="509"/>
      <c r="EW31" s="238">
        <v>0</v>
      </c>
      <c r="EX31" s="238"/>
      <c r="EY31" s="238"/>
      <c r="EZ31" s="238"/>
      <c r="FA31" s="238"/>
      <c r="FB31" s="238"/>
      <c r="FC31" s="238"/>
      <c r="FD31" s="238"/>
      <c r="FE31" s="238"/>
      <c r="FF31" s="238"/>
      <c r="FG31" s="239"/>
    </row>
    <row r="32" spans="1:163" ht="3" customHeight="1" x14ac:dyDescent="0.2">
      <c r="A32" s="16"/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8"/>
      <c r="S32" s="286"/>
      <c r="T32" s="287"/>
      <c r="U32" s="287"/>
      <c r="V32" s="287"/>
      <c r="W32" s="287"/>
      <c r="X32" s="287"/>
      <c r="Y32" s="287"/>
      <c r="Z32" s="287"/>
      <c r="AA32" s="287"/>
      <c r="AB32" s="287"/>
      <c r="AC32" s="511"/>
      <c r="AD32" s="14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358"/>
      <c r="AR32" s="359"/>
      <c r="AS32" s="359"/>
      <c r="AT32" s="359"/>
      <c r="AU32" s="359"/>
      <c r="AV32" s="359"/>
      <c r="AW32" s="359"/>
      <c r="AX32" s="359"/>
      <c r="AY32" s="359"/>
      <c r="AZ32" s="359"/>
      <c r="BA32" s="360"/>
      <c r="BB32" s="372"/>
      <c r="BC32" s="362"/>
      <c r="BD32" s="342"/>
      <c r="BE32" s="342"/>
      <c r="BF32" s="342"/>
      <c r="BG32" s="342"/>
      <c r="BH32" s="342"/>
      <c r="BI32" s="342"/>
      <c r="BJ32" s="342"/>
      <c r="BK32" s="345"/>
      <c r="BL32" s="364"/>
      <c r="BM32" s="358"/>
      <c r="BN32" s="359"/>
      <c r="BO32" s="359"/>
      <c r="BP32" s="359"/>
      <c r="BQ32" s="359"/>
      <c r="BR32" s="359"/>
      <c r="BS32" s="359"/>
      <c r="BT32" s="359"/>
      <c r="BU32" s="359"/>
      <c r="BV32" s="359"/>
      <c r="BW32" s="360"/>
      <c r="BX32" s="376"/>
      <c r="BY32" s="376"/>
      <c r="BZ32" s="377"/>
      <c r="CA32" s="377"/>
      <c r="CB32" s="377"/>
      <c r="CC32" s="377"/>
      <c r="CD32" s="377"/>
      <c r="CE32" s="377"/>
      <c r="CF32" s="377"/>
      <c r="CG32" s="378"/>
      <c r="CH32" s="378"/>
      <c r="CI32" s="358"/>
      <c r="CJ32" s="359"/>
      <c r="CK32" s="359"/>
      <c r="CL32" s="359"/>
      <c r="CM32" s="359"/>
      <c r="CN32" s="359"/>
      <c r="CO32" s="359"/>
      <c r="CP32" s="359"/>
      <c r="CQ32" s="359"/>
      <c r="CR32" s="359"/>
      <c r="CS32" s="360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509"/>
      <c r="DF32" s="509"/>
      <c r="DG32" s="509"/>
      <c r="DH32" s="509"/>
      <c r="DI32" s="509"/>
      <c r="DJ32" s="509"/>
      <c r="DK32" s="509"/>
      <c r="DL32" s="509"/>
      <c r="DM32" s="509"/>
      <c r="DN32" s="509"/>
      <c r="DO32" s="509"/>
      <c r="DP32" s="509"/>
      <c r="DQ32" s="509"/>
      <c r="DR32" s="509"/>
      <c r="DS32" s="509"/>
      <c r="DT32" s="509"/>
      <c r="DU32" s="509"/>
      <c r="DV32" s="509"/>
      <c r="DW32" s="509"/>
      <c r="DX32" s="509"/>
      <c r="DY32" s="509"/>
      <c r="DZ32" s="509"/>
      <c r="EA32" s="509"/>
      <c r="EB32" s="509"/>
      <c r="EC32" s="509"/>
      <c r="ED32" s="509"/>
      <c r="EE32" s="509"/>
      <c r="EF32" s="509"/>
      <c r="EG32" s="509"/>
      <c r="EH32" s="509"/>
      <c r="EI32" s="509"/>
      <c r="EJ32" s="509"/>
      <c r="EK32" s="509"/>
      <c r="EL32" s="509"/>
      <c r="EM32" s="509"/>
      <c r="EN32" s="509"/>
      <c r="EO32" s="509"/>
      <c r="EP32" s="509"/>
      <c r="EQ32" s="509"/>
      <c r="ER32" s="509"/>
      <c r="ES32" s="509"/>
      <c r="ET32" s="509"/>
      <c r="EU32" s="509"/>
      <c r="EV32" s="509"/>
      <c r="EW32" s="238"/>
      <c r="EX32" s="238"/>
      <c r="EY32" s="238"/>
      <c r="EZ32" s="238"/>
      <c r="FA32" s="238"/>
      <c r="FB32" s="238"/>
      <c r="FC32" s="238"/>
      <c r="FD32" s="238"/>
      <c r="FE32" s="238"/>
      <c r="FF32" s="238"/>
      <c r="FG32" s="239"/>
    </row>
    <row r="33" spans="1:163" s="108" customFormat="1" ht="23.1" customHeight="1" thickBot="1" x14ac:dyDescent="0.3">
      <c r="A33" s="17"/>
      <c r="B33" s="347" t="s">
        <v>319</v>
      </c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8"/>
      <c r="S33" s="267"/>
      <c r="T33" s="268"/>
      <c r="U33" s="268"/>
      <c r="V33" s="268"/>
      <c r="W33" s="268"/>
      <c r="X33" s="268"/>
      <c r="Y33" s="268"/>
      <c r="Z33" s="268"/>
      <c r="AA33" s="268"/>
      <c r="AB33" s="268"/>
      <c r="AC33" s="506"/>
      <c r="AD33" s="507"/>
      <c r="AE33" s="508"/>
      <c r="AF33" s="508"/>
      <c r="AG33" s="508"/>
      <c r="AH33" s="508"/>
      <c r="AI33" s="508"/>
      <c r="AJ33" s="508"/>
      <c r="AK33" s="508"/>
      <c r="AL33" s="508"/>
      <c r="AM33" s="508"/>
      <c r="AN33" s="508"/>
      <c r="AO33" s="508"/>
      <c r="AP33" s="508"/>
      <c r="AQ33" s="354">
        <v>0</v>
      </c>
      <c r="AR33" s="317"/>
      <c r="AS33" s="317"/>
      <c r="AT33" s="317"/>
      <c r="AU33" s="317"/>
      <c r="AV33" s="317"/>
      <c r="AW33" s="317"/>
      <c r="AX33" s="317"/>
      <c r="AY33" s="317"/>
      <c r="AZ33" s="317"/>
      <c r="BA33" s="353"/>
      <c r="BB33" s="354">
        <v>0</v>
      </c>
      <c r="BC33" s="317"/>
      <c r="BD33" s="317"/>
      <c r="BE33" s="317"/>
      <c r="BF33" s="317"/>
      <c r="BG33" s="317"/>
      <c r="BH33" s="317"/>
      <c r="BI33" s="317"/>
      <c r="BJ33" s="317"/>
      <c r="BK33" s="317"/>
      <c r="BL33" s="353"/>
      <c r="BM33" s="354">
        <v>0</v>
      </c>
      <c r="BN33" s="317"/>
      <c r="BO33" s="317"/>
      <c r="BP33" s="317"/>
      <c r="BQ33" s="317"/>
      <c r="BR33" s="317"/>
      <c r="BS33" s="317"/>
      <c r="BT33" s="317"/>
      <c r="BU33" s="317"/>
      <c r="BV33" s="317"/>
      <c r="BW33" s="353"/>
      <c r="BX33" s="354">
        <v>0</v>
      </c>
      <c r="BY33" s="317"/>
      <c r="BZ33" s="317"/>
      <c r="CA33" s="317"/>
      <c r="CB33" s="317"/>
      <c r="CC33" s="317"/>
      <c r="CD33" s="317"/>
      <c r="CE33" s="317"/>
      <c r="CF33" s="317"/>
      <c r="CG33" s="317"/>
      <c r="CH33" s="353"/>
      <c r="CI33" s="354">
        <v>0</v>
      </c>
      <c r="CJ33" s="317"/>
      <c r="CK33" s="317"/>
      <c r="CL33" s="317"/>
      <c r="CM33" s="317"/>
      <c r="CN33" s="317"/>
      <c r="CO33" s="317"/>
      <c r="CP33" s="317"/>
      <c r="CQ33" s="317"/>
      <c r="CR33" s="317"/>
      <c r="CS33" s="353"/>
      <c r="CT33" s="354">
        <v>0</v>
      </c>
      <c r="CU33" s="317"/>
      <c r="CV33" s="317"/>
      <c r="CW33" s="317"/>
      <c r="CX33" s="317"/>
      <c r="CY33" s="317"/>
      <c r="CZ33" s="317"/>
      <c r="DA33" s="317"/>
      <c r="DB33" s="317"/>
      <c r="DC33" s="317"/>
      <c r="DD33" s="353"/>
      <c r="DE33" s="354">
        <v>0</v>
      </c>
      <c r="DF33" s="317"/>
      <c r="DG33" s="317"/>
      <c r="DH33" s="317"/>
      <c r="DI33" s="317"/>
      <c r="DJ33" s="317"/>
      <c r="DK33" s="317"/>
      <c r="DL33" s="317"/>
      <c r="DM33" s="317"/>
      <c r="DN33" s="317"/>
      <c r="DO33" s="353"/>
      <c r="DP33" s="354">
        <v>0</v>
      </c>
      <c r="DQ33" s="317"/>
      <c r="DR33" s="317"/>
      <c r="DS33" s="317"/>
      <c r="DT33" s="317"/>
      <c r="DU33" s="317"/>
      <c r="DV33" s="317"/>
      <c r="DW33" s="317"/>
      <c r="DX33" s="317"/>
      <c r="DY33" s="317"/>
      <c r="DZ33" s="353"/>
      <c r="EA33" s="354">
        <v>0</v>
      </c>
      <c r="EB33" s="317"/>
      <c r="EC33" s="317"/>
      <c r="ED33" s="317"/>
      <c r="EE33" s="317"/>
      <c r="EF33" s="317"/>
      <c r="EG33" s="317"/>
      <c r="EH33" s="317"/>
      <c r="EI33" s="317"/>
      <c r="EJ33" s="317"/>
      <c r="EK33" s="353"/>
      <c r="EL33" s="354">
        <v>0</v>
      </c>
      <c r="EM33" s="317"/>
      <c r="EN33" s="317"/>
      <c r="EO33" s="317"/>
      <c r="EP33" s="317"/>
      <c r="EQ33" s="317"/>
      <c r="ER33" s="317"/>
      <c r="ES33" s="317"/>
      <c r="ET33" s="317"/>
      <c r="EU33" s="317"/>
      <c r="EV33" s="353"/>
      <c r="EW33" s="354">
        <v>0</v>
      </c>
      <c r="EX33" s="317"/>
      <c r="EY33" s="317"/>
      <c r="EZ33" s="317"/>
      <c r="FA33" s="317"/>
      <c r="FB33" s="317"/>
      <c r="FC33" s="317"/>
      <c r="FD33" s="317"/>
      <c r="FE33" s="317"/>
      <c r="FF33" s="317"/>
      <c r="FG33" s="318"/>
    </row>
    <row r="34" spans="1:163" ht="15" customHeight="1" x14ac:dyDescent="0.2"/>
    <row r="35" spans="1:163" s="18" customFormat="1" ht="15" x14ac:dyDescent="0.25">
      <c r="A35" s="319" t="s">
        <v>320</v>
      </c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  <c r="BN35" s="319"/>
      <c r="BO35" s="319"/>
      <c r="BP35" s="319"/>
      <c r="BQ35" s="319"/>
      <c r="BR35" s="319"/>
      <c r="BS35" s="319"/>
      <c r="BT35" s="319"/>
      <c r="BU35" s="319"/>
      <c r="BV35" s="319"/>
      <c r="BW35" s="319"/>
      <c r="BX35" s="319"/>
      <c r="BY35" s="319"/>
      <c r="BZ35" s="319"/>
      <c r="CA35" s="319"/>
      <c r="CB35" s="319"/>
      <c r="CC35" s="319"/>
      <c r="CD35" s="319"/>
      <c r="CE35" s="319"/>
      <c r="CF35" s="319"/>
      <c r="CG35" s="319"/>
      <c r="CH35" s="319"/>
      <c r="CI35" s="319"/>
      <c r="CJ35" s="319"/>
      <c r="CK35" s="319"/>
      <c r="CL35" s="319"/>
      <c r="CM35" s="319"/>
      <c r="CN35" s="319"/>
      <c r="CO35" s="319"/>
      <c r="CP35" s="319"/>
      <c r="CQ35" s="319"/>
      <c r="CR35" s="319"/>
      <c r="CS35" s="319"/>
      <c r="CT35" s="319"/>
      <c r="CU35" s="319"/>
      <c r="CV35" s="319"/>
      <c r="CW35" s="319"/>
      <c r="CX35" s="319"/>
      <c r="CY35" s="319"/>
      <c r="CZ35" s="319"/>
      <c r="DA35" s="319"/>
      <c r="DB35" s="319"/>
      <c r="DC35" s="319"/>
      <c r="DD35" s="319"/>
      <c r="DE35" s="319"/>
      <c r="DF35" s="319"/>
      <c r="DG35" s="319"/>
      <c r="DH35" s="319"/>
      <c r="DI35" s="319"/>
      <c r="DJ35" s="319"/>
      <c r="DK35" s="319"/>
      <c r="DL35" s="319"/>
      <c r="DM35" s="319"/>
      <c r="DN35" s="319"/>
      <c r="DO35" s="319"/>
      <c r="DP35" s="319"/>
      <c r="DQ35" s="319"/>
      <c r="DR35" s="319"/>
      <c r="DS35" s="319"/>
      <c r="DT35" s="319"/>
      <c r="DU35" s="319"/>
      <c r="DV35" s="319"/>
      <c r="DW35" s="319"/>
      <c r="DX35" s="319"/>
      <c r="DY35" s="319"/>
      <c r="DZ35" s="319"/>
      <c r="EA35" s="319"/>
      <c r="EB35" s="319"/>
      <c r="EC35" s="319"/>
      <c r="ED35" s="319"/>
      <c r="EE35" s="319"/>
      <c r="EF35" s="319"/>
    </row>
    <row r="37" spans="1:163" s="125" customFormat="1" ht="13.5" customHeight="1" x14ac:dyDescent="0.2">
      <c r="A37" s="466" t="s">
        <v>10</v>
      </c>
      <c r="B37" s="461"/>
      <c r="C37" s="461"/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  <c r="P37" s="461"/>
      <c r="Q37" s="461"/>
      <c r="R37" s="461"/>
      <c r="S37" s="461"/>
      <c r="T37" s="461"/>
      <c r="U37" s="461"/>
      <c r="V37" s="461"/>
      <c r="W37" s="461"/>
      <c r="X37" s="461"/>
      <c r="Y37" s="461"/>
      <c r="Z37" s="461"/>
      <c r="AA37" s="461"/>
      <c r="AB37" s="461"/>
      <c r="AC37" s="461"/>
      <c r="AD37" s="461"/>
      <c r="AE37" s="461"/>
      <c r="AF37" s="461"/>
      <c r="AG37" s="461"/>
      <c r="AH37" s="461"/>
      <c r="AI37" s="461"/>
      <c r="AJ37" s="461"/>
      <c r="AK37" s="461"/>
      <c r="AL37" s="461"/>
      <c r="AM37" s="462"/>
      <c r="AN37" s="491" t="s">
        <v>81</v>
      </c>
      <c r="AO37" s="491"/>
      <c r="AP37" s="491"/>
      <c r="AQ37" s="491"/>
      <c r="AR37" s="491"/>
      <c r="AS37" s="491"/>
      <c r="AT37" s="491"/>
      <c r="AU37" s="491"/>
      <c r="AV37" s="491"/>
      <c r="AW37" s="491"/>
      <c r="AX37" s="491"/>
      <c r="AY37" s="491"/>
      <c r="AZ37" s="491"/>
      <c r="BA37" s="492" t="s">
        <v>22</v>
      </c>
      <c r="BB37" s="493"/>
      <c r="BC37" s="493"/>
      <c r="BD37" s="493"/>
      <c r="BE37" s="493"/>
      <c r="BF37" s="494" t="s">
        <v>321</v>
      </c>
      <c r="BG37" s="494"/>
      <c r="BH37" s="494"/>
      <c r="BI37" s="494"/>
      <c r="BJ37" s="494"/>
      <c r="BK37" s="494"/>
      <c r="BL37" s="494"/>
      <c r="BM37" s="494"/>
      <c r="BN37" s="494"/>
      <c r="BO37" s="494"/>
      <c r="BP37" s="494"/>
      <c r="BQ37" s="494"/>
      <c r="BR37" s="494"/>
      <c r="BS37" s="494"/>
      <c r="BT37" s="494"/>
      <c r="BU37" s="494"/>
      <c r="BV37" s="494"/>
      <c r="BW37" s="494"/>
      <c r="BX37" s="494"/>
      <c r="BY37" s="494"/>
      <c r="BZ37" s="126"/>
      <c r="CA37" s="126"/>
      <c r="CB37" s="20"/>
      <c r="CC37" s="495" t="s">
        <v>1</v>
      </c>
      <c r="CD37" s="496"/>
      <c r="CE37" s="496"/>
      <c r="CF37" s="496"/>
      <c r="CG37" s="496"/>
      <c r="CH37" s="496"/>
      <c r="CI37" s="496"/>
      <c r="CJ37" s="496"/>
      <c r="CK37" s="496"/>
      <c r="CL37" s="496"/>
      <c r="CM37" s="496"/>
      <c r="CN37" s="496"/>
      <c r="CO37" s="496"/>
      <c r="CP37" s="496"/>
      <c r="CQ37" s="496"/>
      <c r="CR37" s="496"/>
      <c r="CS37" s="496"/>
      <c r="CT37" s="496"/>
      <c r="CU37" s="496"/>
      <c r="CV37" s="496"/>
      <c r="CW37" s="496"/>
      <c r="CX37" s="496"/>
      <c r="CY37" s="496"/>
      <c r="CZ37" s="496"/>
      <c r="DA37" s="496"/>
      <c r="DB37" s="496"/>
      <c r="DC37" s="496"/>
      <c r="DD37" s="497"/>
      <c r="DE37" s="495" t="s">
        <v>1</v>
      </c>
      <c r="DF37" s="496"/>
      <c r="DG37" s="496"/>
      <c r="DH37" s="496"/>
      <c r="DI37" s="496"/>
      <c r="DJ37" s="496"/>
      <c r="DK37" s="496"/>
      <c r="DL37" s="496"/>
      <c r="DM37" s="496"/>
      <c r="DN37" s="496"/>
      <c r="DO37" s="496"/>
      <c r="DP37" s="496"/>
      <c r="DQ37" s="496"/>
      <c r="DR37" s="496"/>
      <c r="DS37" s="496"/>
      <c r="DT37" s="496"/>
      <c r="DU37" s="496"/>
      <c r="DV37" s="496"/>
      <c r="DW37" s="496"/>
      <c r="DX37" s="496"/>
      <c r="DY37" s="496"/>
      <c r="DZ37" s="496"/>
      <c r="EA37" s="496"/>
      <c r="EB37" s="496"/>
      <c r="EC37" s="496"/>
      <c r="ED37" s="496"/>
      <c r="EE37" s="496"/>
      <c r="EF37" s="497"/>
    </row>
    <row r="38" spans="1:163" s="125" customFormat="1" ht="14.25" customHeight="1" x14ac:dyDescent="0.2">
      <c r="A38" s="480"/>
      <c r="B38" s="478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  <c r="AG38" s="478"/>
      <c r="AH38" s="478"/>
      <c r="AI38" s="478"/>
      <c r="AJ38" s="478"/>
      <c r="AK38" s="478"/>
      <c r="AL38" s="478"/>
      <c r="AM38" s="479"/>
      <c r="AN38" s="491"/>
      <c r="AO38" s="491"/>
      <c r="AP38" s="491"/>
      <c r="AQ38" s="491"/>
      <c r="AR38" s="491"/>
      <c r="AS38" s="491"/>
      <c r="AT38" s="491"/>
      <c r="AU38" s="491"/>
      <c r="AV38" s="491"/>
      <c r="AW38" s="491"/>
      <c r="AX38" s="491"/>
      <c r="AY38" s="491"/>
      <c r="AZ38" s="491"/>
      <c r="BA38" s="22"/>
      <c r="BH38" s="485">
        <v>20</v>
      </c>
      <c r="BI38" s="485"/>
      <c r="BJ38" s="485"/>
      <c r="BK38" s="485"/>
      <c r="BL38" s="498" t="s">
        <v>303</v>
      </c>
      <c r="BM38" s="498"/>
      <c r="BN38" s="498"/>
      <c r="BO38" s="498"/>
      <c r="BP38" s="498"/>
      <c r="BQ38" s="498"/>
      <c r="BR38" s="125" t="s">
        <v>0</v>
      </c>
      <c r="CB38" s="23"/>
      <c r="CC38" s="22"/>
      <c r="CJ38" s="485">
        <v>20</v>
      </c>
      <c r="CK38" s="485"/>
      <c r="CL38" s="485"/>
      <c r="CM38" s="485"/>
      <c r="CN38" s="484" t="s">
        <v>80</v>
      </c>
      <c r="CO38" s="484"/>
      <c r="CP38" s="484"/>
      <c r="CQ38" s="484"/>
      <c r="CR38" s="484"/>
      <c r="CS38" s="484"/>
      <c r="CT38" s="125" t="s">
        <v>0</v>
      </c>
      <c r="DD38" s="23"/>
      <c r="DE38" s="22"/>
      <c r="DL38" s="485">
        <v>20</v>
      </c>
      <c r="DM38" s="485"/>
      <c r="DN38" s="485"/>
      <c r="DO38" s="485"/>
      <c r="DP38" s="484" t="s">
        <v>79</v>
      </c>
      <c r="DQ38" s="484"/>
      <c r="DR38" s="484"/>
      <c r="DS38" s="484"/>
      <c r="DT38" s="484"/>
      <c r="DU38" s="484"/>
      <c r="DV38" s="125" t="s">
        <v>0</v>
      </c>
      <c r="EF38" s="23"/>
    </row>
    <row r="39" spans="1:163" s="125" customFormat="1" ht="6" customHeight="1" thickBot="1" x14ac:dyDescent="0.25">
      <c r="A39" s="467"/>
      <c r="B39" s="464"/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4"/>
      <c r="AF39" s="464"/>
      <c r="AG39" s="464"/>
      <c r="AH39" s="464"/>
      <c r="AI39" s="464"/>
      <c r="AJ39" s="464"/>
      <c r="AK39" s="464"/>
      <c r="AL39" s="464"/>
      <c r="AM39" s="465"/>
      <c r="AN39" s="491"/>
      <c r="AO39" s="491"/>
      <c r="AP39" s="491"/>
      <c r="AQ39" s="491"/>
      <c r="AR39" s="491"/>
      <c r="AS39" s="491"/>
      <c r="AT39" s="491"/>
      <c r="AU39" s="491"/>
      <c r="AV39" s="491"/>
      <c r="AW39" s="491"/>
      <c r="AX39" s="491"/>
      <c r="AY39" s="491"/>
      <c r="AZ39" s="491"/>
      <c r="BA39" s="22"/>
      <c r="CB39" s="23"/>
      <c r="CC39" s="22"/>
      <c r="DD39" s="23"/>
      <c r="DE39" s="22"/>
      <c r="EF39" s="23"/>
    </row>
    <row r="40" spans="1:163" s="108" customFormat="1" ht="13.5" customHeight="1" x14ac:dyDescent="0.25">
      <c r="A40" s="17"/>
      <c r="B40" s="445" t="s">
        <v>23</v>
      </c>
      <c r="C40" s="445"/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  <c r="AA40" s="445"/>
      <c r="AB40" s="445"/>
      <c r="AC40" s="445"/>
      <c r="AD40" s="445"/>
      <c r="AE40" s="445"/>
      <c r="AF40" s="445"/>
      <c r="AG40" s="445"/>
      <c r="AH40" s="445"/>
      <c r="AI40" s="445"/>
      <c r="AJ40" s="445"/>
      <c r="AK40" s="445"/>
      <c r="AL40" s="445"/>
      <c r="AM40" s="446"/>
      <c r="AN40" s="270">
        <v>5120</v>
      </c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2"/>
      <c r="BA40" s="486">
        <v>0</v>
      </c>
      <c r="BB40" s="487"/>
      <c r="BC40" s="487"/>
      <c r="BD40" s="487"/>
      <c r="BE40" s="487"/>
      <c r="BF40" s="487"/>
      <c r="BG40" s="487"/>
      <c r="BH40" s="487"/>
      <c r="BI40" s="487"/>
      <c r="BJ40" s="487"/>
      <c r="BK40" s="487"/>
      <c r="BL40" s="487"/>
      <c r="BM40" s="487"/>
      <c r="BN40" s="487"/>
      <c r="BO40" s="487"/>
      <c r="BP40" s="487"/>
      <c r="BQ40" s="487"/>
      <c r="BR40" s="487"/>
      <c r="BS40" s="487"/>
      <c r="BT40" s="487"/>
      <c r="BU40" s="487"/>
      <c r="BV40" s="487"/>
      <c r="BW40" s="487"/>
      <c r="BX40" s="487"/>
      <c r="BY40" s="487"/>
      <c r="BZ40" s="487"/>
      <c r="CA40" s="487"/>
      <c r="CB40" s="488"/>
      <c r="CC40" s="489">
        <v>0</v>
      </c>
      <c r="CD40" s="487"/>
      <c r="CE40" s="487"/>
      <c r="CF40" s="487"/>
      <c r="CG40" s="487"/>
      <c r="CH40" s="487"/>
      <c r="CI40" s="487"/>
      <c r="CJ40" s="487"/>
      <c r="CK40" s="487"/>
      <c r="CL40" s="487"/>
      <c r="CM40" s="487"/>
      <c r="CN40" s="487"/>
      <c r="CO40" s="487"/>
      <c r="CP40" s="487"/>
      <c r="CQ40" s="487"/>
      <c r="CR40" s="487"/>
      <c r="CS40" s="487"/>
      <c r="CT40" s="487"/>
      <c r="CU40" s="487"/>
      <c r="CV40" s="487"/>
      <c r="CW40" s="487"/>
      <c r="CX40" s="487"/>
      <c r="CY40" s="487"/>
      <c r="CZ40" s="487"/>
      <c r="DA40" s="487"/>
      <c r="DB40" s="487"/>
      <c r="DC40" s="487"/>
      <c r="DD40" s="488"/>
      <c r="DE40" s="489">
        <v>0</v>
      </c>
      <c r="DF40" s="487"/>
      <c r="DG40" s="487"/>
      <c r="DH40" s="487"/>
      <c r="DI40" s="487"/>
      <c r="DJ40" s="487"/>
      <c r="DK40" s="487"/>
      <c r="DL40" s="487"/>
      <c r="DM40" s="487"/>
      <c r="DN40" s="487"/>
      <c r="DO40" s="487"/>
      <c r="DP40" s="487"/>
      <c r="DQ40" s="487"/>
      <c r="DR40" s="487"/>
      <c r="DS40" s="487"/>
      <c r="DT40" s="487"/>
      <c r="DU40" s="487"/>
      <c r="DV40" s="487"/>
      <c r="DW40" s="487"/>
      <c r="DX40" s="487"/>
      <c r="DY40" s="487"/>
      <c r="DZ40" s="487"/>
      <c r="EA40" s="487"/>
      <c r="EB40" s="487"/>
      <c r="EC40" s="487"/>
      <c r="ED40" s="487"/>
      <c r="EE40" s="487"/>
      <c r="EF40" s="490"/>
    </row>
    <row r="41" spans="1:163" s="108" customFormat="1" ht="13.5" customHeight="1" x14ac:dyDescent="0.25">
      <c r="A41" s="24"/>
      <c r="B41" s="472" t="s">
        <v>13</v>
      </c>
      <c r="C41" s="472"/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V41" s="472"/>
      <c r="W41" s="472"/>
      <c r="X41" s="472"/>
      <c r="Y41" s="472"/>
      <c r="Z41" s="472"/>
      <c r="AA41" s="472"/>
      <c r="AB41" s="472"/>
      <c r="AC41" s="472"/>
      <c r="AD41" s="472"/>
      <c r="AE41" s="472"/>
      <c r="AF41" s="472"/>
      <c r="AG41" s="472"/>
      <c r="AH41" s="472"/>
      <c r="AI41" s="472"/>
      <c r="AJ41" s="472"/>
      <c r="AK41" s="472"/>
      <c r="AL41" s="472"/>
      <c r="AM41" s="473"/>
      <c r="AN41" s="454"/>
      <c r="AO41" s="455"/>
      <c r="AP41" s="455"/>
      <c r="AQ41" s="455"/>
      <c r="AR41" s="455"/>
      <c r="AS41" s="455"/>
      <c r="AT41" s="455"/>
      <c r="AU41" s="455"/>
      <c r="AV41" s="455"/>
      <c r="AW41" s="455"/>
      <c r="AX41" s="455"/>
      <c r="AY41" s="455"/>
      <c r="AZ41" s="456"/>
      <c r="BA41" s="460">
        <v>0</v>
      </c>
      <c r="BB41" s="461"/>
      <c r="BC41" s="461"/>
      <c r="BD41" s="461"/>
      <c r="BE41" s="461"/>
      <c r="BF41" s="461"/>
      <c r="BG41" s="461"/>
      <c r="BH41" s="461"/>
      <c r="BI41" s="461"/>
      <c r="BJ41" s="461"/>
      <c r="BK41" s="461"/>
      <c r="BL41" s="461"/>
      <c r="BM41" s="461"/>
      <c r="BN41" s="461"/>
      <c r="BO41" s="461"/>
      <c r="BP41" s="461"/>
      <c r="BQ41" s="461"/>
      <c r="BR41" s="461"/>
      <c r="BS41" s="461"/>
      <c r="BT41" s="461"/>
      <c r="BU41" s="461"/>
      <c r="BV41" s="461"/>
      <c r="BW41" s="461"/>
      <c r="BX41" s="461"/>
      <c r="BY41" s="461"/>
      <c r="BZ41" s="461"/>
      <c r="CA41" s="461"/>
      <c r="CB41" s="462"/>
      <c r="CC41" s="466">
        <v>0</v>
      </c>
      <c r="CD41" s="461"/>
      <c r="CE41" s="461"/>
      <c r="CF41" s="461"/>
      <c r="CG41" s="461"/>
      <c r="CH41" s="461"/>
      <c r="CI41" s="461"/>
      <c r="CJ41" s="461"/>
      <c r="CK41" s="461"/>
      <c r="CL41" s="461"/>
      <c r="CM41" s="461"/>
      <c r="CN41" s="461"/>
      <c r="CO41" s="461"/>
      <c r="CP41" s="461"/>
      <c r="CQ41" s="461"/>
      <c r="CR41" s="461"/>
      <c r="CS41" s="461"/>
      <c r="CT41" s="461"/>
      <c r="CU41" s="461"/>
      <c r="CV41" s="461"/>
      <c r="CW41" s="461"/>
      <c r="CX41" s="461"/>
      <c r="CY41" s="461"/>
      <c r="CZ41" s="461"/>
      <c r="DA41" s="461"/>
      <c r="DB41" s="461"/>
      <c r="DC41" s="461"/>
      <c r="DD41" s="462"/>
      <c r="DE41" s="466">
        <v>0</v>
      </c>
      <c r="DF41" s="461"/>
      <c r="DG41" s="461"/>
      <c r="DH41" s="461"/>
      <c r="DI41" s="461"/>
      <c r="DJ41" s="461"/>
      <c r="DK41" s="461"/>
      <c r="DL41" s="461"/>
      <c r="DM41" s="461"/>
      <c r="DN41" s="461"/>
      <c r="DO41" s="461"/>
      <c r="DP41" s="461"/>
      <c r="DQ41" s="461"/>
      <c r="DR41" s="461"/>
      <c r="DS41" s="461"/>
      <c r="DT41" s="461"/>
      <c r="DU41" s="461"/>
      <c r="DV41" s="461"/>
      <c r="DW41" s="461"/>
      <c r="DX41" s="461"/>
      <c r="DY41" s="461"/>
      <c r="DZ41" s="461"/>
      <c r="EA41" s="461"/>
      <c r="EB41" s="461"/>
      <c r="EC41" s="461"/>
      <c r="ED41" s="461"/>
      <c r="EE41" s="461"/>
      <c r="EF41" s="468"/>
    </row>
    <row r="42" spans="1:163" s="108" customFormat="1" ht="13.5" customHeight="1" x14ac:dyDescent="0.25">
      <c r="A42" s="25"/>
      <c r="B42" s="482"/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482"/>
      <c r="AB42" s="482"/>
      <c r="AC42" s="482"/>
      <c r="AD42" s="482"/>
      <c r="AE42" s="482"/>
      <c r="AF42" s="482"/>
      <c r="AG42" s="482"/>
      <c r="AH42" s="482"/>
      <c r="AI42" s="482"/>
      <c r="AJ42" s="482"/>
      <c r="AK42" s="482"/>
      <c r="AL42" s="482"/>
      <c r="AM42" s="483"/>
      <c r="AN42" s="474"/>
      <c r="AO42" s="475"/>
      <c r="AP42" s="475"/>
      <c r="AQ42" s="475"/>
      <c r="AR42" s="475"/>
      <c r="AS42" s="475"/>
      <c r="AT42" s="475"/>
      <c r="AU42" s="475"/>
      <c r="AV42" s="475"/>
      <c r="AW42" s="475"/>
      <c r="AX42" s="475"/>
      <c r="AY42" s="475"/>
      <c r="AZ42" s="476"/>
      <c r="BA42" s="477"/>
      <c r="BB42" s="478"/>
      <c r="BC42" s="478"/>
      <c r="BD42" s="478"/>
      <c r="BE42" s="478"/>
      <c r="BF42" s="478"/>
      <c r="BG42" s="478"/>
      <c r="BH42" s="478"/>
      <c r="BI42" s="478"/>
      <c r="BJ42" s="478"/>
      <c r="BK42" s="478"/>
      <c r="BL42" s="478"/>
      <c r="BM42" s="478"/>
      <c r="BN42" s="478"/>
      <c r="BO42" s="478"/>
      <c r="BP42" s="478"/>
      <c r="BQ42" s="478"/>
      <c r="BR42" s="478"/>
      <c r="BS42" s="478"/>
      <c r="BT42" s="478"/>
      <c r="BU42" s="478"/>
      <c r="BV42" s="478"/>
      <c r="BW42" s="478"/>
      <c r="BX42" s="478"/>
      <c r="BY42" s="478"/>
      <c r="BZ42" s="478"/>
      <c r="CA42" s="478"/>
      <c r="CB42" s="479"/>
      <c r="CC42" s="480"/>
      <c r="CD42" s="478"/>
      <c r="CE42" s="478"/>
      <c r="CF42" s="478"/>
      <c r="CG42" s="478"/>
      <c r="CH42" s="478"/>
      <c r="CI42" s="478"/>
      <c r="CJ42" s="478"/>
      <c r="CK42" s="478"/>
      <c r="CL42" s="478"/>
      <c r="CM42" s="478"/>
      <c r="CN42" s="478"/>
      <c r="CO42" s="478"/>
      <c r="CP42" s="478"/>
      <c r="CQ42" s="478"/>
      <c r="CR42" s="478"/>
      <c r="CS42" s="478"/>
      <c r="CT42" s="478"/>
      <c r="CU42" s="478"/>
      <c r="CV42" s="478"/>
      <c r="CW42" s="478"/>
      <c r="CX42" s="478"/>
      <c r="CY42" s="478"/>
      <c r="CZ42" s="478"/>
      <c r="DA42" s="478"/>
      <c r="DB42" s="478"/>
      <c r="DC42" s="478"/>
      <c r="DD42" s="479"/>
      <c r="DE42" s="480"/>
      <c r="DF42" s="478"/>
      <c r="DG42" s="478"/>
      <c r="DH42" s="478"/>
      <c r="DI42" s="478"/>
      <c r="DJ42" s="478"/>
      <c r="DK42" s="478"/>
      <c r="DL42" s="478"/>
      <c r="DM42" s="478"/>
      <c r="DN42" s="478"/>
      <c r="DO42" s="478"/>
      <c r="DP42" s="478"/>
      <c r="DQ42" s="478"/>
      <c r="DR42" s="478"/>
      <c r="DS42" s="478"/>
      <c r="DT42" s="478"/>
      <c r="DU42" s="478"/>
      <c r="DV42" s="478"/>
      <c r="DW42" s="478"/>
      <c r="DX42" s="478"/>
      <c r="DY42" s="478"/>
      <c r="DZ42" s="478"/>
      <c r="EA42" s="478"/>
      <c r="EB42" s="478"/>
      <c r="EC42" s="478"/>
      <c r="ED42" s="478"/>
      <c r="EE42" s="478"/>
      <c r="EF42" s="481"/>
    </row>
    <row r="43" spans="1:163" s="108" customFormat="1" ht="13.5" customHeight="1" x14ac:dyDescent="0.25">
      <c r="A43" s="26"/>
      <c r="B43" s="470" t="s">
        <v>318</v>
      </c>
      <c r="C43" s="470"/>
      <c r="D43" s="470"/>
      <c r="E43" s="470"/>
      <c r="F43" s="470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  <c r="S43" s="470"/>
      <c r="T43" s="470"/>
      <c r="U43" s="470"/>
      <c r="V43" s="470"/>
      <c r="W43" s="470"/>
      <c r="X43" s="470"/>
      <c r="Y43" s="470"/>
      <c r="Z43" s="470"/>
      <c r="AA43" s="470"/>
      <c r="AB43" s="470"/>
      <c r="AC43" s="470"/>
      <c r="AD43" s="470"/>
      <c r="AE43" s="470"/>
      <c r="AF43" s="470"/>
      <c r="AG43" s="470"/>
      <c r="AH43" s="470"/>
      <c r="AI43" s="470"/>
      <c r="AJ43" s="470"/>
      <c r="AK43" s="470"/>
      <c r="AL43" s="470"/>
      <c r="AM43" s="471"/>
      <c r="AN43" s="457"/>
      <c r="AO43" s="458"/>
      <c r="AP43" s="458"/>
      <c r="AQ43" s="458"/>
      <c r="AR43" s="458"/>
      <c r="AS43" s="458"/>
      <c r="AT43" s="458"/>
      <c r="AU43" s="458"/>
      <c r="AV43" s="458"/>
      <c r="AW43" s="458"/>
      <c r="AX43" s="458"/>
      <c r="AY43" s="458"/>
      <c r="AZ43" s="459"/>
      <c r="BA43" s="463"/>
      <c r="BB43" s="464"/>
      <c r="BC43" s="464"/>
      <c r="BD43" s="464"/>
      <c r="BE43" s="464"/>
      <c r="BF43" s="464"/>
      <c r="BG43" s="464"/>
      <c r="BH43" s="464"/>
      <c r="BI43" s="464"/>
      <c r="BJ43" s="464"/>
      <c r="BK43" s="464"/>
      <c r="BL43" s="464"/>
      <c r="BM43" s="464"/>
      <c r="BN43" s="464"/>
      <c r="BO43" s="464"/>
      <c r="BP43" s="464"/>
      <c r="BQ43" s="464"/>
      <c r="BR43" s="464"/>
      <c r="BS43" s="464"/>
      <c r="BT43" s="464"/>
      <c r="BU43" s="464"/>
      <c r="BV43" s="464"/>
      <c r="BW43" s="464"/>
      <c r="BX43" s="464"/>
      <c r="BY43" s="464"/>
      <c r="BZ43" s="464"/>
      <c r="CA43" s="464"/>
      <c r="CB43" s="465"/>
      <c r="CC43" s="467"/>
      <c r="CD43" s="464"/>
      <c r="CE43" s="464"/>
      <c r="CF43" s="464"/>
      <c r="CG43" s="464"/>
      <c r="CH43" s="464"/>
      <c r="CI43" s="464"/>
      <c r="CJ43" s="464"/>
      <c r="CK43" s="464"/>
      <c r="CL43" s="464"/>
      <c r="CM43" s="464"/>
      <c r="CN43" s="464"/>
      <c r="CO43" s="464"/>
      <c r="CP43" s="464"/>
      <c r="CQ43" s="464"/>
      <c r="CR43" s="464"/>
      <c r="CS43" s="464"/>
      <c r="CT43" s="464"/>
      <c r="CU43" s="464"/>
      <c r="CV43" s="464"/>
      <c r="CW43" s="464"/>
      <c r="CX43" s="464"/>
      <c r="CY43" s="464"/>
      <c r="CZ43" s="464"/>
      <c r="DA43" s="464"/>
      <c r="DB43" s="464"/>
      <c r="DC43" s="464"/>
      <c r="DD43" s="465"/>
      <c r="DE43" s="467"/>
      <c r="DF43" s="464"/>
      <c r="DG43" s="464"/>
      <c r="DH43" s="464"/>
      <c r="DI43" s="464"/>
      <c r="DJ43" s="464"/>
      <c r="DK43" s="464"/>
      <c r="DL43" s="464"/>
      <c r="DM43" s="464"/>
      <c r="DN43" s="464"/>
      <c r="DO43" s="464"/>
      <c r="DP43" s="464"/>
      <c r="DQ43" s="464"/>
      <c r="DR43" s="464"/>
      <c r="DS43" s="464"/>
      <c r="DT43" s="464"/>
      <c r="DU43" s="464"/>
      <c r="DV43" s="464"/>
      <c r="DW43" s="464"/>
      <c r="DX43" s="464"/>
      <c r="DY43" s="464"/>
      <c r="DZ43" s="464"/>
      <c r="EA43" s="464"/>
      <c r="EB43" s="464"/>
      <c r="EC43" s="464"/>
      <c r="ED43" s="464"/>
      <c r="EE43" s="464"/>
      <c r="EF43" s="469"/>
    </row>
    <row r="44" spans="1:163" s="108" customFormat="1" ht="13.5" customHeight="1" x14ac:dyDescent="0.25">
      <c r="A44" s="17"/>
      <c r="B44" s="499" t="s">
        <v>318</v>
      </c>
      <c r="C44" s="499"/>
      <c r="D44" s="499"/>
      <c r="E44" s="499"/>
      <c r="F44" s="499"/>
      <c r="G44" s="499"/>
      <c r="H44" s="499"/>
      <c r="I44" s="499"/>
      <c r="J44" s="499"/>
      <c r="K44" s="499"/>
      <c r="L44" s="499"/>
      <c r="M44" s="499"/>
      <c r="N44" s="499"/>
      <c r="O44" s="499"/>
      <c r="P44" s="499"/>
      <c r="Q44" s="499"/>
      <c r="R44" s="499"/>
      <c r="S44" s="499"/>
      <c r="T44" s="499"/>
      <c r="U44" s="499"/>
      <c r="V44" s="499"/>
      <c r="W44" s="499"/>
      <c r="X44" s="499"/>
      <c r="Y44" s="499"/>
      <c r="Z44" s="499"/>
      <c r="AA44" s="499"/>
      <c r="AB44" s="499"/>
      <c r="AC44" s="499"/>
      <c r="AD44" s="499"/>
      <c r="AE44" s="499"/>
      <c r="AF44" s="499"/>
      <c r="AG44" s="499"/>
      <c r="AH44" s="499"/>
      <c r="AI44" s="499"/>
      <c r="AJ44" s="499"/>
      <c r="AK44" s="499"/>
      <c r="AL44" s="499"/>
      <c r="AM44" s="500"/>
      <c r="AN44" s="270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2"/>
      <c r="BA44" s="501">
        <v>0</v>
      </c>
      <c r="BB44" s="502"/>
      <c r="BC44" s="502"/>
      <c r="BD44" s="502"/>
      <c r="BE44" s="502"/>
      <c r="BF44" s="502"/>
      <c r="BG44" s="502"/>
      <c r="BH44" s="502"/>
      <c r="BI44" s="502"/>
      <c r="BJ44" s="502"/>
      <c r="BK44" s="502"/>
      <c r="BL44" s="502"/>
      <c r="BM44" s="502"/>
      <c r="BN44" s="502"/>
      <c r="BO44" s="502"/>
      <c r="BP44" s="502"/>
      <c r="BQ44" s="502"/>
      <c r="BR44" s="502"/>
      <c r="BS44" s="502"/>
      <c r="BT44" s="502"/>
      <c r="BU44" s="502"/>
      <c r="BV44" s="502"/>
      <c r="BW44" s="502"/>
      <c r="BX44" s="502"/>
      <c r="BY44" s="502"/>
      <c r="BZ44" s="502"/>
      <c r="CA44" s="502"/>
      <c r="CB44" s="503"/>
      <c r="CC44" s="504">
        <v>0</v>
      </c>
      <c r="CD44" s="502"/>
      <c r="CE44" s="502"/>
      <c r="CF44" s="502"/>
      <c r="CG44" s="502"/>
      <c r="CH44" s="502"/>
      <c r="CI44" s="502"/>
      <c r="CJ44" s="502"/>
      <c r="CK44" s="502"/>
      <c r="CL44" s="502"/>
      <c r="CM44" s="502"/>
      <c r="CN44" s="502"/>
      <c r="CO44" s="502"/>
      <c r="CP44" s="502"/>
      <c r="CQ44" s="502"/>
      <c r="CR44" s="502"/>
      <c r="CS44" s="502"/>
      <c r="CT44" s="502"/>
      <c r="CU44" s="502"/>
      <c r="CV44" s="502"/>
      <c r="CW44" s="502"/>
      <c r="CX44" s="502"/>
      <c r="CY44" s="502"/>
      <c r="CZ44" s="502"/>
      <c r="DA44" s="502"/>
      <c r="DB44" s="502"/>
      <c r="DC44" s="502"/>
      <c r="DD44" s="503"/>
      <c r="DE44" s="504">
        <v>0</v>
      </c>
      <c r="DF44" s="502"/>
      <c r="DG44" s="502"/>
      <c r="DH44" s="502"/>
      <c r="DI44" s="502"/>
      <c r="DJ44" s="502"/>
      <c r="DK44" s="502"/>
      <c r="DL44" s="502"/>
      <c r="DM44" s="502"/>
      <c r="DN44" s="502"/>
      <c r="DO44" s="502"/>
      <c r="DP44" s="502"/>
      <c r="DQ44" s="502"/>
      <c r="DR44" s="502"/>
      <c r="DS44" s="502"/>
      <c r="DT44" s="502"/>
      <c r="DU44" s="502"/>
      <c r="DV44" s="502"/>
      <c r="DW44" s="502"/>
      <c r="DX44" s="502"/>
      <c r="DY44" s="502"/>
      <c r="DZ44" s="502"/>
      <c r="EA44" s="502"/>
      <c r="EB44" s="502"/>
      <c r="EC44" s="502"/>
      <c r="ED44" s="502"/>
      <c r="EE44" s="502"/>
      <c r="EF44" s="505"/>
    </row>
    <row r="45" spans="1:163" s="108" customFormat="1" ht="13.5" customHeight="1" thickBot="1" x14ac:dyDescent="0.3">
      <c r="A45" s="17"/>
      <c r="B45" s="445" t="s">
        <v>319</v>
      </c>
      <c r="C45" s="445"/>
      <c r="D45" s="445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45"/>
      <c r="AF45" s="445"/>
      <c r="AG45" s="445"/>
      <c r="AH45" s="445"/>
      <c r="AI45" s="445"/>
      <c r="AJ45" s="445"/>
      <c r="AK45" s="445"/>
      <c r="AL45" s="445"/>
      <c r="AM45" s="446"/>
      <c r="AN45" s="457"/>
      <c r="AO45" s="458"/>
      <c r="AP45" s="458"/>
      <c r="AQ45" s="458"/>
      <c r="AR45" s="458"/>
      <c r="AS45" s="458"/>
      <c r="AT45" s="458"/>
      <c r="AU45" s="458"/>
      <c r="AV45" s="458"/>
      <c r="AW45" s="458"/>
      <c r="AX45" s="458"/>
      <c r="AY45" s="458"/>
      <c r="AZ45" s="459"/>
      <c r="BA45" s="447">
        <v>0</v>
      </c>
      <c r="BB45" s="448"/>
      <c r="BC45" s="448"/>
      <c r="BD45" s="448"/>
      <c r="BE45" s="448"/>
      <c r="BF45" s="448"/>
      <c r="BG45" s="448"/>
      <c r="BH45" s="448"/>
      <c r="BI45" s="448"/>
      <c r="BJ45" s="448"/>
      <c r="BK45" s="448"/>
      <c r="BL45" s="448"/>
      <c r="BM45" s="448"/>
      <c r="BN45" s="448"/>
      <c r="BO45" s="448"/>
      <c r="BP45" s="448"/>
      <c r="BQ45" s="448"/>
      <c r="BR45" s="448"/>
      <c r="BS45" s="448"/>
      <c r="BT45" s="448"/>
      <c r="BU45" s="448"/>
      <c r="BV45" s="448"/>
      <c r="BW45" s="448"/>
      <c r="BX45" s="448"/>
      <c r="BY45" s="448"/>
      <c r="BZ45" s="448"/>
      <c r="CA45" s="448"/>
      <c r="CB45" s="449"/>
      <c r="CC45" s="450">
        <v>0</v>
      </c>
      <c r="CD45" s="448"/>
      <c r="CE45" s="448"/>
      <c r="CF45" s="448"/>
      <c r="CG45" s="448"/>
      <c r="CH45" s="448"/>
      <c r="CI45" s="448"/>
      <c r="CJ45" s="448"/>
      <c r="CK45" s="448"/>
      <c r="CL45" s="448"/>
      <c r="CM45" s="448"/>
      <c r="CN45" s="448"/>
      <c r="CO45" s="448"/>
      <c r="CP45" s="448"/>
      <c r="CQ45" s="448"/>
      <c r="CR45" s="448"/>
      <c r="CS45" s="448"/>
      <c r="CT45" s="448"/>
      <c r="CU45" s="448"/>
      <c r="CV45" s="448"/>
      <c r="CW45" s="448"/>
      <c r="CX45" s="448"/>
      <c r="CY45" s="448"/>
      <c r="CZ45" s="448"/>
      <c r="DA45" s="448"/>
      <c r="DB45" s="448"/>
      <c r="DC45" s="448"/>
      <c r="DD45" s="449"/>
      <c r="DE45" s="450">
        <v>0</v>
      </c>
      <c r="DF45" s="448"/>
      <c r="DG45" s="448"/>
      <c r="DH45" s="448"/>
      <c r="DI45" s="448"/>
      <c r="DJ45" s="448"/>
      <c r="DK45" s="448"/>
      <c r="DL45" s="448"/>
      <c r="DM45" s="448"/>
      <c r="DN45" s="448"/>
      <c r="DO45" s="448"/>
      <c r="DP45" s="448"/>
      <c r="DQ45" s="448"/>
      <c r="DR45" s="448"/>
      <c r="DS45" s="448"/>
      <c r="DT45" s="448"/>
      <c r="DU45" s="448"/>
      <c r="DV45" s="448"/>
      <c r="DW45" s="448"/>
      <c r="DX45" s="448"/>
      <c r="DY45" s="448"/>
      <c r="DZ45" s="448"/>
      <c r="EA45" s="448"/>
      <c r="EB45" s="448"/>
      <c r="EC45" s="448"/>
      <c r="ED45" s="448"/>
      <c r="EE45" s="448"/>
      <c r="EF45" s="451"/>
    </row>
    <row r="46" spans="1:163" s="125" customFormat="1" ht="15.75" customHeight="1" x14ac:dyDescent="0.2">
      <c r="FG46" s="124"/>
    </row>
    <row r="47" spans="1:163" s="18" customFormat="1" ht="15" x14ac:dyDescent="0.25">
      <c r="A47" s="319" t="s">
        <v>322</v>
      </c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  <c r="AN47" s="319"/>
      <c r="AO47" s="319"/>
      <c r="AP47" s="319"/>
      <c r="AQ47" s="319"/>
      <c r="AR47" s="319"/>
      <c r="AS47" s="319"/>
      <c r="AT47" s="319"/>
      <c r="AU47" s="319"/>
      <c r="AV47" s="319"/>
      <c r="AW47" s="319"/>
      <c r="AX47" s="319"/>
      <c r="AY47" s="319"/>
      <c r="AZ47" s="319"/>
      <c r="BA47" s="319"/>
      <c r="BB47" s="319"/>
      <c r="BC47" s="319"/>
      <c r="BD47" s="319"/>
      <c r="BE47" s="319"/>
      <c r="BF47" s="319"/>
      <c r="BG47" s="319"/>
      <c r="BH47" s="319"/>
      <c r="BI47" s="319"/>
      <c r="BJ47" s="319"/>
      <c r="BK47" s="319"/>
      <c r="BL47" s="319"/>
      <c r="BM47" s="319"/>
      <c r="BN47" s="319"/>
      <c r="BO47" s="319"/>
      <c r="BP47" s="319"/>
      <c r="BQ47" s="319"/>
      <c r="BR47" s="319"/>
      <c r="BS47" s="319"/>
      <c r="BT47" s="319"/>
      <c r="BU47" s="319"/>
      <c r="BV47" s="319"/>
      <c r="BW47" s="319"/>
      <c r="BX47" s="319"/>
      <c r="BY47" s="319"/>
      <c r="BZ47" s="319"/>
      <c r="CA47" s="319"/>
      <c r="CB47" s="319"/>
      <c r="CC47" s="319"/>
      <c r="CD47" s="319"/>
      <c r="CE47" s="319"/>
      <c r="CF47" s="319"/>
      <c r="CG47" s="319"/>
      <c r="CH47" s="319"/>
      <c r="CI47" s="319"/>
      <c r="CJ47" s="319"/>
      <c r="CK47" s="319"/>
      <c r="CL47" s="319"/>
      <c r="CM47" s="319"/>
      <c r="CN47" s="319"/>
      <c r="CO47" s="319"/>
      <c r="CP47" s="319"/>
      <c r="CQ47" s="319"/>
      <c r="CR47" s="319"/>
      <c r="CS47" s="319"/>
      <c r="CT47" s="319"/>
      <c r="CU47" s="319"/>
      <c r="CV47" s="319"/>
      <c r="CW47" s="319"/>
      <c r="CX47" s="319"/>
      <c r="CY47" s="319"/>
      <c r="CZ47" s="319"/>
      <c r="DA47" s="319"/>
      <c r="DB47" s="319"/>
      <c r="DC47" s="319"/>
      <c r="DD47" s="319"/>
      <c r="DE47" s="319"/>
      <c r="DF47" s="319"/>
      <c r="DG47" s="319"/>
      <c r="DH47" s="319"/>
      <c r="DI47" s="319"/>
      <c r="DJ47" s="319"/>
      <c r="DK47" s="319"/>
      <c r="DL47" s="319"/>
      <c r="DM47" s="319"/>
      <c r="DN47" s="319"/>
      <c r="DO47" s="319"/>
      <c r="DP47" s="319"/>
      <c r="DQ47" s="319"/>
      <c r="DR47" s="319"/>
      <c r="DS47" s="319"/>
      <c r="DT47" s="319"/>
      <c r="DU47" s="319"/>
      <c r="DV47" s="319"/>
      <c r="DW47" s="319"/>
      <c r="DX47" s="319"/>
      <c r="DY47" s="319"/>
      <c r="DZ47" s="319"/>
      <c r="EA47" s="319"/>
      <c r="EB47" s="319"/>
      <c r="EC47" s="319"/>
      <c r="ED47" s="319"/>
      <c r="EE47" s="319"/>
      <c r="EF47" s="319"/>
    </row>
    <row r="49" spans="1:163" s="125" customFormat="1" ht="13.5" customHeight="1" x14ac:dyDescent="0.2">
      <c r="A49" s="466" t="s">
        <v>10</v>
      </c>
      <c r="B49" s="461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1"/>
      <c r="U49" s="461"/>
      <c r="V49" s="461"/>
      <c r="W49" s="461"/>
      <c r="X49" s="461"/>
      <c r="Y49" s="461"/>
      <c r="Z49" s="461"/>
      <c r="AA49" s="461"/>
      <c r="AB49" s="461"/>
      <c r="AC49" s="461"/>
      <c r="AD49" s="461"/>
      <c r="AE49" s="461"/>
      <c r="AF49" s="461"/>
      <c r="AG49" s="461"/>
      <c r="AH49" s="461"/>
      <c r="AI49" s="461"/>
      <c r="AJ49" s="461"/>
      <c r="AK49" s="461"/>
      <c r="AL49" s="461"/>
      <c r="AM49" s="462"/>
      <c r="AN49" s="491" t="s">
        <v>81</v>
      </c>
      <c r="AO49" s="491"/>
      <c r="AP49" s="491"/>
      <c r="AQ49" s="491"/>
      <c r="AR49" s="491"/>
      <c r="AS49" s="491"/>
      <c r="AT49" s="491"/>
      <c r="AU49" s="491"/>
      <c r="AV49" s="491"/>
      <c r="AW49" s="491"/>
      <c r="AX49" s="491"/>
      <c r="AY49" s="491"/>
      <c r="AZ49" s="491"/>
      <c r="BA49" s="492" t="s">
        <v>22</v>
      </c>
      <c r="BB49" s="493"/>
      <c r="BC49" s="493"/>
      <c r="BD49" s="493"/>
      <c r="BE49" s="493"/>
      <c r="BF49" s="494" t="s">
        <v>83</v>
      </c>
      <c r="BG49" s="494"/>
      <c r="BH49" s="494"/>
      <c r="BI49" s="494"/>
      <c r="BJ49" s="494"/>
      <c r="BK49" s="494"/>
      <c r="BL49" s="494"/>
      <c r="BM49" s="494"/>
      <c r="BN49" s="494"/>
      <c r="BO49" s="494"/>
      <c r="BP49" s="494"/>
      <c r="BQ49" s="494"/>
      <c r="BR49" s="494"/>
      <c r="BS49" s="494"/>
      <c r="BT49" s="494"/>
      <c r="BU49" s="494"/>
      <c r="BV49" s="494"/>
      <c r="BW49" s="494"/>
      <c r="BX49" s="494"/>
      <c r="BY49" s="494"/>
      <c r="BZ49" s="126"/>
      <c r="CA49" s="126"/>
      <c r="CB49" s="20"/>
      <c r="CC49" s="495" t="s">
        <v>1</v>
      </c>
      <c r="CD49" s="496"/>
      <c r="CE49" s="496"/>
      <c r="CF49" s="496"/>
      <c r="CG49" s="496"/>
      <c r="CH49" s="496"/>
      <c r="CI49" s="496"/>
      <c r="CJ49" s="496"/>
      <c r="CK49" s="496"/>
      <c r="CL49" s="496"/>
      <c r="CM49" s="496"/>
      <c r="CN49" s="496"/>
      <c r="CO49" s="496"/>
      <c r="CP49" s="496"/>
      <c r="CQ49" s="496"/>
      <c r="CR49" s="496"/>
      <c r="CS49" s="496"/>
      <c r="CT49" s="496"/>
      <c r="CU49" s="496"/>
      <c r="CV49" s="496"/>
      <c r="CW49" s="496"/>
      <c r="CX49" s="496"/>
      <c r="CY49" s="496"/>
      <c r="CZ49" s="496"/>
      <c r="DA49" s="496"/>
      <c r="DB49" s="496"/>
      <c r="DC49" s="496"/>
      <c r="DD49" s="497"/>
      <c r="DE49" s="495" t="s">
        <v>1</v>
      </c>
      <c r="DF49" s="496"/>
      <c r="DG49" s="496"/>
      <c r="DH49" s="496"/>
      <c r="DI49" s="496"/>
      <c r="DJ49" s="496"/>
      <c r="DK49" s="496"/>
      <c r="DL49" s="496"/>
      <c r="DM49" s="496"/>
      <c r="DN49" s="496"/>
      <c r="DO49" s="496"/>
      <c r="DP49" s="496"/>
      <c r="DQ49" s="496"/>
      <c r="DR49" s="496"/>
      <c r="DS49" s="496"/>
      <c r="DT49" s="496"/>
      <c r="DU49" s="496"/>
      <c r="DV49" s="496"/>
      <c r="DW49" s="496"/>
      <c r="DX49" s="496"/>
      <c r="DY49" s="496"/>
      <c r="DZ49" s="496"/>
      <c r="EA49" s="496"/>
      <c r="EB49" s="496"/>
      <c r="EC49" s="496"/>
      <c r="ED49" s="496"/>
      <c r="EE49" s="496"/>
      <c r="EF49" s="497"/>
    </row>
    <row r="50" spans="1:163" s="125" customFormat="1" ht="14.25" customHeight="1" x14ac:dyDescent="0.2">
      <c r="A50" s="480"/>
      <c r="B50" s="478"/>
      <c r="C50" s="478"/>
      <c r="D50" s="478"/>
      <c r="E50" s="478"/>
      <c r="F50" s="478"/>
      <c r="G50" s="478"/>
      <c r="H50" s="478"/>
      <c r="I50" s="478"/>
      <c r="J50" s="478"/>
      <c r="K50" s="478"/>
      <c r="L50" s="478"/>
      <c r="M50" s="478"/>
      <c r="N50" s="478"/>
      <c r="O50" s="478"/>
      <c r="P50" s="478"/>
      <c r="Q50" s="478"/>
      <c r="R50" s="478"/>
      <c r="S50" s="478"/>
      <c r="T50" s="478"/>
      <c r="U50" s="478"/>
      <c r="V50" s="478"/>
      <c r="W50" s="478"/>
      <c r="X50" s="478"/>
      <c r="Y50" s="478"/>
      <c r="Z50" s="478"/>
      <c r="AA50" s="478"/>
      <c r="AB50" s="478"/>
      <c r="AC50" s="478"/>
      <c r="AD50" s="478"/>
      <c r="AE50" s="478"/>
      <c r="AF50" s="478"/>
      <c r="AG50" s="478"/>
      <c r="AH50" s="478"/>
      <c r="AI50" s="478"/>
      <c r="AJ50" s="478"/>
      <c r="AK50" s="478"/>
      <c r="AL50" s="478"/>
      <c r="AM50" s="479"/>
      <c r="AN50" s="491"/>
      <c r="AO50" s="491"/>
      <c r="AP50" s="491"/>
      <c r="AQ50" s="491"/>
      <c r="AR50" s="491"/>
      <c r="AS50" s="491"/>
      <c r="AT50" s="491"/>
      <c r="AU50" s="491"/>
      <c r="AV50" s="491"/>
      <c r="AW50" s="491"/>
      <c r="AX50" s="491"/>
      <c r="AY50" s="491"/>
      <c r="AZ50" s="491"/>
      <c r="BA50" s="22"/>
      <c r="BH50" s="485">
        <v>20</v>
      </c>
      <c r="BI50" s="485"/>
      <c r="BJ50" s="485"/>
      <c r="BK50" s="485"/>
      <c r="BL50" s="498" t="s">
        <v>303</v>
      </c>
      <c r="BM50" s="498"/>
      <c r="BN50" s="498"/>
      <c r="BO50" s="498"/>
      <c r="BP50" s="498"/>
      <c r="BQ50" s="498"/>
      <c r="BR50" s="125" t="s">
        <v>0</v>
      </c>
      <c r="CB50" s="23"/>
      <c r="CC50" s="22"/>
      <c r="CJ50" s="485">
        <v>20</v>
      </c>
      <c r="CK50" s="485"/>
      <c r="CL50" s="485"/>
      <c r="CM50" s="485"/>
      <c r="CN50" s="484" t="s">
        <v>80</v>
      </c>
      <c r="CO50" s="484"/>
      <c r="CP50" s="484"/>
      <c r="CQ50" s="484"/>
      <c r="CR50" s="484"/>
      <c r="CS50" s="484"/>
      <c r="CT50" s="125" t="s">
        <v>0</v>
      </c>
      <c r="DD50" s="23"/>
      <c r="DE50" s="22"/>
      <c r="DL50" s="485">
        <v>20</v>
      </c>
      <c r="DM50" s="485"/>
      <c r="DN50" s="485"/>
      <c r="DO50" s="485"/>
      <c r="DP50" s="484" t="s">
        <v>79</v>
      </c>
      <c r="DQ50" s="484"/>
      <c r="DR50" s="484"/>
      <c r="DS50" s="484"/>
      <c r="DT50" s="484"/>
      <c r="DU50" s="484"/>
      <c r="DV50" s="125" t="s">
        <v>0</v>
      </c>
      <c r="EF50" s="23"/>
    </row>
    <row r="51" spans="1:163" s="125" customFormat="1" ht="6" customHeight="1" thickBot="1" x14ac:dyDescent="0.25">
      <c r="A51" s="467"/>
      <c r="B51" s="464"/>
      <c r="C51" s="464"/>
      <c r="D51" s="464"/>
      <c r="E51" s="464"/>
      <c r="F51" s="464"/>
      <c r="G51" s="464"/>
      <c r="H51" s="464"/>
      <c r="I51" s="464"/>
      <c r="J51" s="464"/>
      <c r="K51" s="464"/>
      <c r="L51" s="464"/>
      <c r="M51" s="464"/>
      <c r="N51" s="464"/>
      <c r="O51" s="464"/>
      <c r="P51" s="464"/>
      <c r="Q51" s="464"/>
      <c r="R51" s="464"/>
      <c r="S51" s="464"/>
      <c r="T51" s="464"/>
      <c r="U51" s="464"/>
      <c r="V51" s="464"/>
      <c r="W51" s="464"/>
      <c r="X51" s="464"/>
      <c r="Y51" s="464"/>
      <c r="Z51" s="464"/>
      <c r="AA51" s="464"/>
      <c r="AB51" s="464"/>
      <c r="AC51" s="464"/>
      <c r="AD51" s="464"/>
      <c r="AE51" s="464"/>
      <c r="AF51" s="464"/>
      <c r="AG51" s="464"/>
      <c r="AH51" s="464"/>
      <c r="AI51" s="464"/>
      <c r="AJ51" s="464"/>
      <c r="AK51" s="464"/>
      <c r="AL51" s="464"/>
      <c r="AM51" s="465"/>
      <c r="AN51" s="491"/>
      <c r="AO51" s="491"/>
      <c r="AP51" s="491"/>
      <c r="AQ51" s="491"/>
      <c r="AR51" s="491"/>
      <c r="AS51" s="491"/>
      <c r="AT51" s="491"/>
      <c r="AU51" s="491"/>
      <c r="AV51" s="491"/>
      <c r="AW51" s="491"/>
      <c r="AX51" s="491"/>
      <c r="AY51" s="491"/>
      <c r="AZ51" s="491"/>
      <c r="BA51" s="22"/>
      <c r="CB51" s="23"/>
      <c r="CC51" s="22"/>
      <c r="DD51" s="23"/>
      <c r="DE51" s="22"/>
      <c r="EF51" s="23"/>
    </row>
    <row r="52" spans="1:163" s="108" customFormat="1" ht="13.5" customHeight="1" x14ac:dyDescent="0.25">
      <c r="A52" s="17"/>
      <c r="B52" s="445" t="s">
        <v>23</v>
      </c>
      <c r="C52" s="445"/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  <c r="X52" s="445"/>
      <c r="Y52" s="445"/>
      <c r="Z52" s="445"/>
      <c r="AA52" s="445"/>
      <c r="AB52" s="445"/>
      <c r="AC52" s="445"/>
      <c r="AD52" s="445"/>
      <c r="AE52" s="445"/>
      <c r="AF52" s="445"/>
      <c r="AG52" s="445"/>
      <c r="AH52" s="445"/>
      <c r="AI52" s="445"/>
      <c r="AJ52" s="445"/>
      <c r="AK52" s="445"/>
      <c r="AL52" s="445"/>
      <c r="AM52" s="446"/>
      <c r="AN52" s="270">
        <v>5130</v>
      </c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2"/>
      <c r="BA52" s="486">
        <v>0</v>
      </c>
      <c r="BB52" s="487"/>
      <c r="BC52" s="487"/>
      <c r="BD52" s="487"/>
      <c r="BE52" s="487"/>
      <c r="BF52" s="487"/>
      <c r="BG52" s="487"/>
      <c r="BH52" s="487"/>
      <c r="BI52" s="487"/>
      <c r="BJ52" s="487"/>
      <c r="BK52" s="487"/>
      <c r="BL52" s="487"/>
      <c r="BM52" s="487"/>
      <c r="BN52" s="487"/>
      <c r="BO52" s="487"/>
      <c r="BP52" s="487"/>
      <c r="BQ52" s="487"/>
      <c r="BR52" s="487"/>
      <c r="BS52" s="487"/>
      <c r="BT52" s="487"/>
      <c r="BU52" s="487"/>
      <c r="BV52" s="487"/>
      <c r="BW52" s="487"/>
      <c r="BX52" s="487"/>
      <c r="BY52" s="487"/>
      <c r="BZ52" s="487"/>
      <c r="CA52" s="487"/>
      <c r="CB52" s="488"/>
      <c r="CC52" s="489">
        <v>0</v>
      </c>
      <c r="CD52" s="487"/>
      <c r="CE52" s="487"/>
      <c r="CF52" s="487"/>
      <c r="CG52" s="487"/>
      <c r="CH52" s="487"/>
      <c r="CI52" s="487"/>
      <c r="CJ52" s="487"/>
      <c r="CK52" s="487"/>
      <c r="CL52" s="487"/>
      <c r="CM52" s="487"/>
      <c r="CN52" s="487"/>
      <c r="CO52" s="487"/>
      <c r="CP52" s="487"/>
      <c r="CQ52" s="487"/>
      <c r="CR52" s="487"/>
      <c r="CS52" s="487"/>
      <c r="CT52" s="487"/>
      <c r="CU52" s="487"/>
      <c r="CV52" s="487"/>
      <c r="CW52" s="487"/>
      <c r="CX52" s="487"/>
      <c r="CY52" s="487"/>
      <c r="CZ52" s="487"/>
      <c r="DA52" s="487"/>
      <c r="DB52" s="487"/>
      <c r="DC52" s="487"/>
      <c r="DD52" s="488"/>
      <c r="DE52" s="489">
        <v>0</v>
      </c>
      <c r="DF52" s="487"/>
      <c r="DG52" s="487"/>
      <c r="DH52" s="487"/>
      <c r="DI52" s="487"/>
      <c r="DJ52" s="487"/>
      <c r="DK52" s="487"/>
      <c r="DL52" s="487"/>
      <c r="DM52" s="487"/>
      <c r="DN52" s="487"/>
      <c r="DO52" s="487"/>
      <c r="DP52" s="487"/>
      <c r="DQ52" s="487"/>
      <c r="DR52" s="487"/>
      <c r="DS52" s="487"/>
      <c r="DT52" s="487"/>
      <c r="DU52" s="487"/>
      <c r="DV52" s="487"/>
      <c r="DW52" s="487"/>
      <c r="DX52" s="487"/>
      <c r="DY52" s="487"/>
      <c r="DZ52" s="487"/>
      <c r="EA52" s="487"/>
      <c r="EB52" s="487"/>
      <c r="EC52" s="487"/>
      <c r="ED52" s="487"/>
      <c r="EE52" s="487"/>
      <c r="EF52" s="490"/>
    </row>
    <row r="53" spans="1:163" s="108" customFormat="1" ht="13.5" customHeight="1" x14ac:dyDescent="0.25">
      <c r="A53" s="24"/>
      <c r="B53" s="472" t="s">
        <v>13</v>
      </c>
      <c r="C53" s="472"/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2"/>
      <c r="Q53" s="472"/>
      <c r="R53" s="472"/>
      <c r="S53" s="472"/>
      <c r="T53" s="472"/>
      <c r="U53" s="472"/>
      <c r="V53" s="472"/>
      <c r="W53" s="472"/>
      <c r="X53" s="472"/>
      <c r="Y53" s="472"/>
      <c r="Z53" s="472"/>
      <c r="AA53" s="472"/>
      <c r="AB53" s="472"/>
      <c r="AC53" s="472"/>
      <c r="AD53" s="472"/>
      <c r="AE53" s="472"/>
      <c r="AF53" s="472"/>
      <c r="AG53" s="472"/>
      <c r="AH53" s="472"/>
      <c r="AI53" s="472"/>
      <c r="AJ53" s="472"/>
      <c r="AK53" s="472"/>
      <c r="AL53" s="472"/>
      <c r="AM53" s="473"/>
      <c r="AN53" s="454"/>
      <c r="AO53" s="455"/>
      <c r="AP53" s="455"/>
      <c r="AQ53" s="455"/>
      <c r="AR53" s="455"/>
      <c r="AS53" s="455"/>
      <c r="AT53" s="455"/>
      <c r="AU53" s="455"/>
      <c r="AV53" s="455"/>
      <c r="AW53" s="455"/>
      <c r="AX53" s="455"/>
      <c r="AY53" s="455"/>
      <c r="AZ53" s="456"/>
      <c r="BA53" s="460">
        <v>0</v>
      </c>
      <c r="BB53" s="461"/>
      <c r="BC53" s="461"/>
      <c r="BD53" s="461"/>
      <c r="BE53" s="461"/>
      <c r="BF53" s="461"/>
      <c r="BG53" s="461"/>
      <c r="BH53" s="461"/>
      <c r="BI53" s="461"/>
      <c r="BJ53" s="461"/>
      <c r="BK53" s="461"/>
      <c r="BL53" s="461"/>
      <c r="BM53" s="461"/>
      <c r="BN53" s="461"/>
      <c r="BO53" s="461"/>
      <c r="BP53" s="461"/>
      <c r="BQ53" s="461"/>
      <c r="BR53" s="461"/>
      <c r="BS53" s="461"/>
      <c r="BT53" s="461"/>
      <c r="BU53" s="461"/>
      <c r="BV53" s="461"/>
      <c r="BW53" s="461"/>
      <c r="BX53" s="461"/>
      <c r="BY53" s="461"/>
      <c r="BZ53" s="461"/>
      <c r="CA53" s="461"/>
      <c r="CB53" s="462"/>
      <c r="CC53" s="466">
        <v>0</v>
      </c>
      <c r="CD53" s="461"/>
      <c r="CE53" s="461"/>
      <c r="CF53" s="461"/>
      <c r="CG53" s="461"/>
      <c r="CH53" s="461"/>
      <c r="CI53" s="461"/>
      <c r="CJ53" s="461"/>
      <c r="CK53" s="461"/>
      <c r="CL53" s="461"/>
      <c r="CM53" s="461"/>
      <c r="CN53" s="461"/>
      <c r="CO53" s="461"/>
      <c r="CP53" s="461"/>
      <c r="CQ53" s="461"/>
      <c r="CR53" s="461"/>
      <c r="CS53" s="461"/>
      <c r="CT53" s="461"/>
      <c r="CU53" s="461"/>
      <c r="CV53" s="461"/>
      <c r="CW53" s="461"/>
      <c r="CX53" s="461"/>
      <c r="CY53" s="461"/>
      <c r="CZ53" s="461"/>
      <c r="DA53" s="461"/>
      <c r="DB53" s="461"/>
      <c r="DC53" s="461"/>
      <c r="DD53" s="462"/>
      <c r="DE53" s="466">
        <v>0</v>
      </c>
      <c r="DF53" s="461"/>
      <c r="DG53" s="461"/>
      <c r="DH53" s="461"/>
      <c r="DI53" s="461"/>
      <c r="DJ53" s="461"/>
      <c r="DK53" s="461"/>
      <c r="DL53" s="461"/>
      <c r="DM53" s="461"/>
      <c r="DN53" s="461"/>
      <c r="DO53" s="461"/>
      <c r="DP53" s="461"/>
      <c r="DQ53" s="461"/>
      <c r="DR53" s="461"/>
      <c r="DS53" s="461"/>
      <c r="DT53" s="461"/>
      <c r="DU53" s="461"/>
      <c r="DV53" s="461"/>
      <c r="DW53" s="461"/>
      <c r="DX53" s="461"/>
      <c r="DY53" s="461"/>
      <c r="DZ53" s="461"/>
      <c r="EA53" s="461"/>
      <c r="EB53" s="461"/>
      <c r="EC53" s="461"/>
      <c r="ED53" s="461"/>
      <c r="EE53" s="461"/>
      <c r="EF53" s="468"/>
    </row>
    <row r="54" spans="1:163" s="108" customFormat="1" ht="12.75" customHeight="1" x14ac:dyDescent="0.25">
      <c r="A54" s="25"/>
      <c r="B54" s="482"/>
      <c r="C54" s="482"/>
      <c r="D54" s="482"/>
      <c r="E54" s="482"/>
      <c r="F54" s="482"/>
      <c r="G54" s="482"/>
      <c r="H54" s="482"/>
      <c r="I54" s="482"/>
      <c r="J54" s="482"/>
      <c r="K54" s="482"/>
      <c r="L54" s="482"/>
      <c r="M54" s="482"/>
      <c r="N54" s="482"/>
      <c r="O54" s="482"/>
      <c r="P54" s="482"/>
      <c r="Q54" s="482"/>
      <c r="R54" s="482"/>
      <c r="S54" s="482"/>
      <c r="T54" s="482"/>
      <c r="U54" s="482"/>
      <c r="V54" s="482"/>
      <c r="W54" s="482"/>
      <c r="X54" s="482"/>
      <c r="Y54" s="482"/>
      <c r="Z54" s="482"/>
      <c r="AA54" s="482"/>
      <c r="AB54" s="482"/>
      <c r="AC54" s="482"/>
      <c r="AD54" s="482"/>
      <c r="AE54" s="482"/>
      <c r="AF54" s="482"/>
      <c r="AG54" s="482"/>
      <c r="AH54" s="482"/>
      <c r="AI54" s="482"/>
      <c r="AJ54" s="482"/>
      <c r="AK54" s="482"/>
      <c r="AL54" s="482"/>
      <c r="AM54" s="483"/>
      <c r="AN54" s="474"/>
      <c r="AO54" s="475"/>
      <c r="AP54" s="475"/>
      <c r="AQ54" s="475"/>
      <c r="AR54" s="475"/>
      <c r="AS54" s="475"/>
      <c r="AT54" s="475"/>
      <c r="AU54" s="475"/>
      <c r="AV54" s="475"/>
      <c r="AW54" s="475"/>
      <c r="AX54" s="475"/>
      <c r="AY54" s="475"/>
      <c r="AZ54" s="476"/>
      <c r="BA54" s="477"/>
      <c r="BB54" s="478"/>
      <c r="BC54" s="478"/>
      <c r="BD54" s="478"/>
      <c r="BE54" s="478"/>
      <c r="BF54" s="478"/>
      <c r="BG54" s="478"/>
      <c r="BH54" s="478"/>
      <c r="BI54" s="478"/>
      <c r="BJ54" s="478"/>
      <c r="BK54" s="478"/>
      <c r="BL54" s="478"/>
      <c r="BM54" s="478"/>
      <c r="BN54" s="478"/>
      <c r="BO54" s="478"/>
      <c r="BP54" s="478"/>
      <c r="BQ54" s="478"/>
      <c r="BR54" s="478"/>
      <c r="BS54" s="478"/>
      <c r="BT54" s="478"/>
      <c r="BU54" s="478"/>
      <c r="BV54" s="478"/>
      <c r="BW54" s="478"/>
      <c r="BX54" s="478"/>
      <c r="BY54" s="478"/>
      <c r="BZ54" s="478"/>
      <c r="CA54" s="478"/>
      <c r="CB54" s="479"/>
      <c r="CC54" s="480"/>
      <c r="CD54" s="478"/>
      <c r="CE54" s="478"/>
      <c r="CF54" s="478"/>
      <c r="CG54" s="478"/>
      <c r="CH54" s="478"/>
      <c r="CI54" s="478"/>
      <c r="CJ54" s="478"/>
      <c r="CK54" s="478"/>
      <c r="CL54" s="478"/>
      <c r="CM54" s="478"/>
      <c r="CN54" s="478"/>
      <c r="CO54" s="478"/>
      <c r="CP54" s="478"/>
      <c r="CQ54" s="478"/>
      <c r="CR54" s="478"/>
      <c r="CS54" s="478"/>
      <c r="CT54" s="478"/>
      <c r="CU54" s="478"/>
      <c r="CV54" s="478"/>
      <c r="CW54" s="478"/>
      <c r="CX54" s="478"/>
      <c r="CY54" s="478"/>
      <c r="CZ54" s="478"/>
      <c r="DA54" s="478"/>
      <c r="DB54" s="478"/>
      <c r="DC54" s="478"/>
      <c r="DD54" s="479"/>
      <c r="DE54" s="480"/>
      <c r="DF54" s="478"/>
      <c r="DG54" s="478"/>
      <c r="DH54" s="478"/>
      <c r="DI54" s="478"/>
      <c r="DJ54" s="478"/>
      <c r="DK54" s="478"/>
      <c r="DL54" s="478"/>
      <c r="DM54" s="478"/>
      <c r="DN54" s="478"/>
      <c r="DO54" s="478"/>
      <c r="DP54" s="478"/>
      <c r="DQ54" s="478"/>
      <c r="DR54" s="478"/>
      <c r="DS54" s="478"/>
      <c r="DT54" s="478"/>
      <c r="DU54" s="478"/>
      <c r="DV54" s="478"/>
      <c r="DW54" s="478"/>
      <c r="DX54" s="478"/>
      <c r="DY54" s="478"/>
      <c r="DZ54" s="478"/>
      <c r="EA54" s="478"/>
      <c r="EB54" s="478"/>
      <c r="EC54" s="478"/>
      <c r="ED54" s="478"/>
      <c r="EE54" s="478"/>
      <c r="EF54" s="481"/>
    </row>
    <row r="55" spans="1:163" s="108" customFormat="1" ht="13.5" customHeight="1" x14ac:dyDescent="0.25">
      <c r="A55" s="26"/>
      <c r="B55" s="470" t="s">
        <v>318</v>
      </c>
      <c r="C55" s="470"/>
      <c r="D55" s="470"/>
      <c r="E55" s="470"/>
      <c r="F55" s="470"/>
      <c r="G55" s="470"/>
      <c r="H55" s="470"/>
      <c r="I55" s="470"/>
      <c r="J55" s="470"/>
      <c r="K55" s="470"/>
      <c r="L55" s="470"/>
      <c r="M55" s="470"/>
      <c r="N55" s="470"/>
      <c r="O55" s="470"/>
      <c r="P55" s="470"/>
      <c r="Q55" s="470"/>
      <c r="R55" s="470"/>
      <c r="S55" s="470"/>
      <c r="T55" s="470"/>
      <c r="U55" s="470"/>
      <c r="V55" s="470"/>
      <c r="W55" s="470"/>
      <c r="X55" s="470"/>
      <c r="Y55" s="470"/>
      <c r="Z55" s="470"/>
      <c r="AA55" s="470"/>
      <c r="AB55" s="470"/>
      <c r="AC55" s="470"/>
      <c r="AD55" s="470"/>
      <c r="AE55" s="470"/>
      <c r="AF55" s="470"/>
      <c r="AG55" s="470"/>
      <c r="AH55" s="470"/>
      <c r="AI55" s="470"/>
      <c r="AJ55" s="470"/>
      <c r="AK55" s="470"/>
      <c r="AL55" s="470"/>
      <c r="AM55" s="471"/>
      <c r="AN55" s="457"/>
      <c r="AO55" s="458"/>
      <c r="AP55" s="458"/>
      <c r="AQ55" s="458"/>
      <c r="AR55" s="458"/>
      <c r="AS55" s="458"/>
      <c r="AT55" s="458"/>
      <c r="AU55" s="458"/>
      <c r="AV55" s="458"/>
      <c r="AW55" s="458"/>
      <c r="AX55" s="458"/>
      <c r="AY55" s="458"/>
      <c r="AZ55" s="459"/>
      <c r="BA55" s="463"/>
      <c r="BB55" s="464"/>
      <c r="BC55" s="464"/>
      <c r="BD55" s="464"/>
      <c r="BE55" s="464"/>
      <c r="BF55" s="464"/>
      <c r="BG55" s="464"/>
      <c r="BH55" s="464"/>
      <c r="BI55" s="464"/>
      <c r="BJ55" s="464"/>
      <c r="BK55" s="464"/>
      <c r="BL55" s="464"/>
      <c r="BM55" s="464"/>
      <c r="BN55" s="464"/>
      <c r="BO55" s="464"/>
      <c r="BP55" s="464"/>
      <c r="BQ55" s="464"/>
      <c r="BR55" s="464"/>
      <c r="BS55" s="464"/>
      <c r="BT55" s="464"/>
      <c r="BU55" s="464"/>
      <c r="BV55" s="464"/>
      <c r="BW55" s="464"/>
      <c r="BX55" s="464"/>
      <c r="BY55" s="464"/>
      <c r="BZ55" s="464"/>
      <c r="CA55" s="464"/>
      <c r="CB55" s="465"/>
      <c r="CC55" s="467"/>
      <c r="CD55" s="464"/>
      <c r="CE55" s="464"/>
      <c r="CF55" s="464"/>
      <c r="CG55" s="464"/>
      <c r="CH55" s="464"/>
      <c r="CI55" s="464"/>
      <c r="CJ55" s="464"/>
      <c r="CK55" s="464"/>
      <c r="CL55" s="464"/>
      <c r="CM55" s="464"/>
      <c r="CN55" s="464"/>
      <c r="CO55" s="464"/>
      <c r="CP55" s="464"/>
      <c r="CQ55" s="464"/>
      <c r="CR55" s="464"/>
      <c r="CS55" s="464"/>
      <c r="CT55" s="464"/>
      <c r="CU55" s="464"/>
      <c r="CV55" s="464"/>
      <c r="CW55" s="464"/>
      <c r="CX55" s="464"/>
      <c r="CY55" s="464"/>
      <c r="CZ55" s="464"/>
      <c r="DA55" s="464"/>
      <c r="DB55" s="464"/>
      <c r="DC55" s="464"/>
      <c r="DD55" s="465"/>
      <c r="DE55" s="467"/>
      <c r="DF55" s="464"/>
      <c r="DG55" s="464"/>
      <c r="DH55" s="464"/>
      <c r="DI55" s="464"/>
      <c r="DJ55" s="464"/>
      <c r="DK55" s="464"/>
      <c r="DL55" s="464"/>
      <c r="DM55" s="464"/>
      <c r="DN55" s="464"/>
      <c r="DO55" s="464"/>
      <c r="DP55" s="464"/>
      <c r="DQ55" s="464"/>
      <c r="DR55" s="464"/>
      <c r="DS55" s="464"/>
      <c r="DT55" s="464"/>
      <c r="DU55" s="464"/>
      <c r="DV55" s="464"/>
      <c r="DW55" s="464"/>
      <c r="DX55" s="464"/>
      <c r="DY55" s="464"/>
      <c r="DZ55" s="464"/>
      <c r="EA55" s="464"/>
      <c r="EB55" s="464"/>
      <c r="EC55" s="464"/>
      <c r="ED55" s="464"/>
      <c r="EE55" s="464"/>
      <c r="EF55" s="469"/>
    </row>
    <row r="56" spans="1:163" s="108" customFormat="1" ht="12.75" customHeight="1" x14ac:dyDescent="0.2">
      <c r="A56" s="25"/>
      <c r="B56" s="452"/>
      <c r="C56" s="452"/>
      <c r="D56" s="452"/>
      <c r="E56" s="452"/>
      <c r="F56" s="452"/>
      <c r="G56" s="452"/>
      <c r="H56" s="452"/>
      <c r="I56" s="452"/>
      <c r="J56" s="452"/>
      <c r="K56" s="452"/>
      <c r="L56" s="452"/>
      <c r="M56" s="452"/>
      <c r="N56" s="452"/>
      <c r="O56" s="452"/>
      <c r="P56" s="452"/>
      <c r="Q56" s="452"/>
      <c r="R56" s="452"/>
      <c r="S56" s="452"/>
      <c r="T56" s="452"/>
      <c r="U56" s="452"/>
      <c r="V56" s="452"/>
      <c r="W56" s="452"/>
      <c r="X56" s="452"/>
      <c r="Y56" s="452"/>
      <c r="Z56" s="452"/>
      <c r="AA56" s="452"/>
      <c r="AB56" s="452"/>
      <c r="AC56" s="452"/>
      <c r="AD56" s="452"/>
      <c r="AE56" s="452"/>
      <c r="AF56" s="452"/>
      <c r="AG56" s="452"/>
      <c r="AH56" s="452"/>
      <c r="AI56" s="452"/>
      <c r="AJ56" s="452"/>
      <c r="AK56" s="452"/>
      <c r="AL56" s="452"/>
      <c r="AM56" s="453"/>
      <c r="AN56" s="454"/>
      <c r="AO56" s="455"/>
      <c r="AP56" s="455"/>
      <c r="AQ56" s="455"/>
      <c r="AR56" s="455"/>
      <c r="AS56" s="455"/>
      <c r="AT56" s="455"/>
      <c r="AU56" s="455"/>
      <c r="AV56" s="455"/>
      <c r="AW56" s="455"/>
      <c r="AX56" s="455"/>
      <c r="AY56" s="455"/>
      <c r="AZ56" s="456"/>
      <c r="BA56" s="460">
        <v>0</v>
      </c>
      <c r="BB56" s="461"/>
      <c r="BC56" s="461"/>
      <c r="BD56" s="461"/>
      <c r="BE56" s="461"/>
      <c r="BF56" s="461"/>
      <c r="BG56" s="461"/>
      <c r="BH56" s="461"/>
      <c r="BI56" s="461"/>
      <c r="BJ56" s="461"/>
      <c r="BK56" s="461"/>
      <c r="BL56" s="461"/>
      <c r="BM56" s="461"/>
      <c r="BN56" s="461"/>
      <c r="BO56" s="461"/>
      <c r="BP56" s="461"/>
      <c r="BQ56" s="461"/>
      <c r="BR56" s="461"/>
      <c r="BS56" s="461"/>
      <c r="BT56" s="461"/>
      <c r="BU56" s="461"/>
      <c r="BV56" s="461"/>
      <c r="BW56" s="461"/>
      <c r="BX56" s="461"/>
      <c r="BY56" s="461"/>
      <c r="BZ56" s="461"/>
      <c r="CA56" s="461"/>
      <c r="CB56" s="462"/>
      <c r="CC56" s="466">
        <v>0</v>
      </c>
      <c r="CD56" s="461"/>
      <c r="CE56" s="461"/>
      <c r="CF56" s="461"/>
      <c r="CG56" s="461"/>
      <c r="CH56" s="461"/>
      <c r="CI56" s="461"/>
      <c r="CJ56" s="461"/>
      <c r="CK56" s="461"/>
      <c r="CL56" s="461"/>
      <c r="CM56" s="461"/>
      <c r="CN56" s="461"/>
      <c r="CO56" s="461"/>
      <c r="CP56" s="461"/>
      <c r="CQ56" s="461"/>
      <c r="CR56" s="461"/>
      <c r="CS56" s="461"/>
      <c r="CT56" s="461"/>
      <c r="CU56" s="461"/>
      <c r="CV56" s="461"/>
      <c r="CW56" s="461"/>
      <c r="CX56" s="461"/>
      <c r="CY56" s="461"/>
      <c r="CZ56" s="461"/>
      <c r="DA56" s="461"/>
      <c r="DB56" s="461"/>
      <c r="DC56" s="461"/>
      <c r="DD56" s="462"/>
      <c r="DE56" s="466">
        <v>0</v>
      </c>
      <c r="DF56" s="461"/>
      <c r="DG56" s="461"/>
      <c r="DH56" s="461"/>
      <c r="DI56" s="461"/>
      <c r="DJ56" s="461"/>
      <c r="DK56" s="461"/>
      <c r="DL56" s="461"/>
      <c r="DM56" s="461"/>
      <c r="DN56" s="461"/>
      <c r="DO56" s="461"/>
      <c r="DP56" s="461"/>
      <c r="DQ56" s="461"/>
      <c r="DR56" s="461"/>
      <c r="DS56" s="461"/>
      <c r="DT56" s="461"/>
      <c r="DU56" s="461"/>
      <c r="DV56" s="461"/>
      <c r="DW56" s="461"/>
      <c r="DX56" s="461"/>
      <c r="DY56" s="461"/>
      <c r="DZ56" s="461"/>
      <c r="EA56" s="461"/>
      <c r="EB56" s="461"/>
      <c r="EC56" s="461"/>
      <c r="ED56" s="461"/>
      <c r="EE56" s="461"/>
      <c r="EF56" s="468"/>
    </row>
    <row r="57" spans="1:163" s="108" customFormat="1" ht="13.5" customHeight="1" x14ac:dyDescent="0.25">
      <c r="A57" s="26"/>
      <c r="B57" s="470" t="s">
        <v>318</v>
      </c>
      <c r="C57" s="470"/>
      <c r="D57" s="470"/>
      <c r="E57" s="470"/>
      <c r="F57" s="470"/>
      <c r="G57" s="470"/>
      <c r="H57" s="470"/>
      <c r="I57" s="470"/>
      <c r="J57" s="470"/>
      <c r="K57" s="470"/>
      <c r="L57" s="470"/>
      <c r="M57" s="470"/>
      <c r="N57" s="470"/>
      <c r="O57" s="470"/>
      <c r="P57" s="470"/>
      <c r="Q57" s="470"/>
      <c r="R57" s="470"/>
      <c r="S57" s="470"/>
      <c r="T57" s="470"/>
      <c r="U57" s="470"/>
      <c r="V57" s="470"/>
      <c r="W57" s="470"/>
      <c r="X57" s="470"/>
      <c r="Y57" s="470"/>
      <c r="Z57" s="470"/>
      <c r="AA57" s="470"/>
      <c r="AB57" s="470"/>
      <c r="AC57" s="470"/>
      <c r="AD57" s="470"/>
      <c r="AE57" s="470"/>
      <c r="AF57" s="470"/>
      <c r="AG57" s="470"/>
      <c r="AH57" s="470"/>
      <c r="AI57" s="470"/>
      <c r="AJ57" s="470"/>
      <c r="AK57" s="470"/>
      <c r="AL57" s="470"/>
      <c r="AM57" s="471"/>
      <c r="AN57" s="457"/>
      <c r="AO57" s="458"/>
      <c r="AP57" s="458"/>
      <c r="AQ57" s="458"/>
      <c r="AR57" s="458"/>
      <c r="AS57" s="458"/>
      <c r="AT57" s="458"/>
      <c r="AU57" s="458"/>
      <c r="AV57" s="458"/>
      <c r="AW57" s="458"/>
      <c r="AX57" s="458"/>
      <c r="AY57" s="458"/>
      <c r="AZ57" s="459"/>
      <c r="BA57" s="463"/>
      <c r="BB57" s="464"/>
      <c r="BC57" s="464"/>
      <c r="BD57" s="464"/>
      <c r="BE57" s="464"/>
      <c r="BF57" s="464"/>
      <c r="BG57" s="464"/>
      <c r="BH57" s="464"/>
      <c r="BI57" s="464"/>
      <c r="BJ57" s="464"/>
      <c r="BK57" s="464"/>
      <c r="BL57" s="464"/>
      <c r="BM57" s="464"/>
      <c r="BN57" s="464"/>
      <c r="BO57" s="464"/>
      <c r="BP57" s="464"/>
      <c r="BQ57" s="464"/>
      <c r="BR57" s="464"/>
      <c r="BS57" s="464"/>
      <c r="BT57" s="464"/>
      <c r="BU57" s="464"/>
      <c r="BV57" s="464"/>
      <c r="BW57" s="464"/>
      <c r="BX57" s="464"/>
      <c r="BY57" s="464"/>
      <c r="BZ57" s="464"/>
      <c r="CA57" s="464"/>
      <c r="CB57" s="465"/>
      <c r="CC57" s="467"/>
      <c r="CD57" s="464"/>
      <c r="CE57" s="464"/>
      <c r="CF57" s="464"/>
      <c r="CG57" s="464"/>
      <c r="CH57" s="464"/>
      <c r="CI57" s="464"/>
      <c r="CJ57" s="464"/>
      <c r="CK57" s="464"/>
      <c r="CL57" s="464"/>
      <c r="CM57" s="464"/>
      <c r="CN57" s="464"/>
      <c r="CO57" s="464"/>
      <c r="CP57" s="464"/>
      <c r="CQ57" s="464"/>
      <c r="CR57" s="464"/>
      <c r="CS57" s="464"/>
      <c r="CT57" s="464"/>
      <c r="CU57" s="464"/>
      <c r="CV57" s="464"/>
      <c r="CW57" s="464"/>
      <c r="CX57" s="464"/>
      <c r="CY57" s="464"/>
      <c r="CZ57" s="464"/>
      <c r="DA57" s="464"/>
      <c r="DB57" s="464"/>
      <c r="DC57" s="464"/>
      <c r="DD57" s="465"/>
      <c r="DE57" s="467"/>
      <c r="DF57" s="464"/>
      <c r="DG57" s="464"/>
      <c r="DH57" s="464"/>
      <c r="DI57" s="464"/>
      <c r="DJ57" s="464"/>
      <c r="DK57" s="464"/>
      <c r="DL57" s="464"/>
      <c r="DM57" s="464"/>
      <c r="DN57" s="464"/>
      <c r="DO57" s="464"/>
      <c r="DP57" s="464"/>
      <c r="DQ57" s="464"/>
      <c r="DR57" s="464"/>
      <c r="DS57" s="464"/>
      <c r="DT57" s="464"/>
      <c r="DU57" s="464"/>
      <c r="DV57" s="464"/>
      <c r="DW57" s="464"/>
      <c r="DX57" s="464"/>
      <c r="DY57" s="464"/>
      <c r="DZ57" s="464"/>
      <c r="EA57" s="464"/>
      <c r="EB57" s="464"/>
      <c r="EC57" s="464"/>
      <c r="ED57" s="464"/>
      <c r="EE57" s="464"/>
      <c r="EF57" s="469"/>
    </row>
    <row r="58" spans="1:163" s="108" customFormat="1" ht="13.5" customHeight="1" thickBot="1" x14ac:dyDescent="0.3">
      <c r="A58" s="17"/>
      <c r="B58" s="445" t="s">
        <v>319</v>
      </c>
      <c r="C58" s="445"/>
      <c r="D58" s="445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5"/>
      <c r="X58" s="445"/>
      <c r="Y58" s="445"/>
      <c r="Z58" s="445"/>
      <c r="AA58" s="445"/>
      <c r="AB58" s="445"/>
      <c r="AC58" s="445"/>
      <c r="AD58" s="445"/>
      <c r="AE58" s="445"/>
      <c r="AF58" s="445"/>
      <c r="AG58" s="445"/>
      <c r="AH58" s="445"/>
      <c r="AI58" s="445"/>
      <c r="AJ58" s="445"/>
      <c r="AK58" s="445"/>
      <c r="AL58" s="445"/>
      <c r="AM58" s="446"/>
      <c r="AN58" s="270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2"/>
      <c r="BA58" s="447">
        <v>0</v>
      </c>
      <c r="BB58" s="448"/>
      <c r="BC58" s="448"/>
      <c r="BD58" s="448"/>
      <c r="BE58" s="448"/>
      <c r="BF58" s="448"/>
      <c r="BG58" s="448"/>
      <c r="BH58" s="448"/>
      <c r="BI58" s="448"/>
      <c r="BJ58" s="448"/>
      <c r="BK58" s="448"/>
      <c r="BL58" s="448"/>
      <c r="BM58" s="448"/>
      <c r="BN58" s="448"/>
      <c r="BO58" s="448"/>
      <c r="BP58" s="448"/>
      <c r="BQ58" s="448"/>
      <c r="BR58" s="448"/>
      <c r="BS58" s="448"/>
      <c r="BT58" s="448"/>
      <c r="BU58" s="448"/>
      <c r="BV58" s="448"/>
      <c r="BW58" s="448"/>
      <c r="BX58" s="448"/>
      <c r="BY58" s="448"/>
      <c r="BZ58" s="448"/>
      <c r="CA58" s="448"/>
      <c r="CB58" s="449"/>
      <c r="CC58" s="450">
        <v>0</v>
      </c>
      <c r="CD58" s="448"/>
      <c r="CE58" s="448"/>
      <c r="CF58" s="448"/>
      <c r="CG58" s="448"/>
      <c r="CH58" s="448"/>
      <c r="CI58" s="448"/>
      <c r="CJ58" s="448"/>
      <c r="CK58" s="448"/>
      <c r="CL58" s="448"/>
      <c r="CM58" s="448"/>
      <c r="CN58" s="448"/>
      <c r="CO58" s="448"/>
      <c r="CP58" s="448"/>
      <c r="CQ58" s="448"/>
      <c r="CR58" s="448"/>
      <c r="CS58" s="448"/>
      <c r="CT58" s="448"/>
      <c r="CU58" s="448"/>
      <c r="CV58" s="448"/>
      <c r="CW58" s="448"/>
      <c r="CX58" s="448"/>
      <c r="CY58" s="448"/>
      <c r="CZ58" s="448"/>
      <c r="DA58" s="448"/>
      <c r="DB58" s="448"/>
      <c r="DC58" s="448"/>
      <c r="DD58" s="449"/>
      <c r="DE58" s="450">
        <v>0</v>
      </c>
      <c r="DF58" s="448"/>
      <c r="DG58" s="448"/>
      <c r="DH58" s="448"/>
      <c r="DI58" s="448"/>
      <c r="DJ58" s="448"/>
      <c r="DK58" s="448"/>
      <c r="DL58" s="448"/>
      <c r="DM58" s="448"/>
      <c r="DN58" s="448"/>
      <c r="DO58" s="448"/>
      <c r="DP58" s="448"/>
      <c r="DQ58" s="448"/>
      <c r="DR58" s="448"/>
      <c r="DS58" s="448"/>
      <c r="DT58" s="448"/>
      <c r="DU58" s="448"/>
      <c r="DV58" s="448"/>
      <c r="DW58" s="448"/>
      <c r="DX58" s="448"/>
      <c r="DY58" s="448"/>
      <c r="DZ58" s="448"/>
      <c r="EA58" s="448"/>
      <c r="EB58" s="448"/>
      <c r="EC58" s="448"/>
      <c r="ED58" s="448"/>
      <c r="EE58" s="448"/>
      <c r="EF58" s="451"/>
    </row>
    <row r="59" spans="1:163" ht="15" customHeight="1" x14ac:dyDescent="0.2"/>
    <row r="60" spans="1:163" s="9" customFormat="1" ht="14.25" customHeight="1" x14ac:dyDescent="0.25">
      <c r="A60" s="319" t="s">
        <v>323</v>
      </c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  <c r="AM60" s="319"/>
      <c r="AN60" s="319"/>
      <c r="AO60" s="319"/>
      <c r="AP60" s="319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19"/>
      <c r="BH60" s="319"/>
      <c r="BI60" s="319"/>
      <c r="BJ60" s="319"/>
      <c r="BK60" s="319"/>
      <c r="BL60" s="319"/>
      <c r="BM60" s="319"/>
      <c r="BN60" s="319"/>
      <c r="BO60" s="319"/>
      <c r="BP60" s="319"/>
      <c r="BQ60" s="319"/>
      <c r="BR60" s="319"/>
      <c r="BS60" s="319"/>
      <c r="BT60" s="319"/>
      <c r="BU60" s="319"/>
      <c r="BV60" s="319"/>
      <c r="BW60" s="319"/>
      <c r="BX60" s="319"/>
      <c r="BY60" s="319"/>
      <c r="BZ60" s="319"/>
      <c r="CA60" s="319"/>
      <c r="CB60" s="319"/>
      <c r="CC60" s="319"/>
      <c r="CD60" s="319"/>
      <c r="CE60" s="319"/>
      <c r="CF60" s="319"/>
      <c r="CG60" s="319"/>
      <c r="CH60" s="319"/>
      <c r="CI60" s="319"/>
      <c r="CJ60" s="319"/>
      <c r="CK60" s="319"/>
      <c r="CL60" s="319"/>
      <c r="CM60" s="319"/>
      <c r="CN60" s="319"/>
      <c r="CO60" s="319"/>
      <c r="CP60" s="319"/>
      <c r="CQ60" s="319"/>
      <c r="CR60" s="319"/>
      <c r="CS60" s="319"/>
      <c r="CT60" s="319"/>
      <c r="CU60" s="319"/>
      <c r="CV60" s="319"/>
      <c r="CW60" s="319"/>
      <c r="CX60" s="319"/>
      <c r="CY60" s="319"/>
      <c r="CZ60" s="319"/>
      <c r="DA60" s="319"/>
      <c r="DB60" s="319"/>
      <c r="DC60" s="319"/>
      <c r="DD60" s="319"/>
      <c r="DE60" s="319"/>
      <c r="DF60" s="319"/>
      <c r="DG60" s="319"/>
      <c r="DH60" s="319"/>
      <c r="DI60" s="319"/>
      <c r="DJ60" s="319"/>
      <c r="DK60" s="319"/>
      <c r="DL60" s="319"/>
      <c r="DM60" s="319"/>
      <c r="DN60" s="319"/>
      <c r="DO60" s="319"/>
      <c r="DP60" s="319"/>
      <c r="DQ60" s="319"/>
      <c r="DR60" s="319"/>
      <c r="DS60" s="319"/>
      <c r="DT60" s="319"/>
      <c r="DU60" s="319"/>
      <c r="DV60" s="319"/>
      <c r="DW60" s="319"/>
      <c r="DX60" s="319"/>
      <c r="DY60" s="319"/>
      <c r="DZ60" s="319"/>
      <c r="EA60" s="319"/>
      <c r="EB60" s="319"/>
      <c r="EC60" s="319"/>
      <c r="ED60" s="319"/>
      <c r="EE60" s="319"/>
      <c r="EF60" s="319"/>
      <c r="EG60" s="319"/>
      <c r="EH60" s="319"/>
      <c r="EI60" s="319"/>
      <c r="EJ60" s="319"/>
      <c r="EK60" s="319"/>
      <c r="EL60" s="319"/>
      <c r="EM60" s="319"/>
      <c r="EN60" s="319"/>
      <c r="EO60" s="319"/>
      <c r="EP60" s="319"/>
      <c r="EQ60" s="319"/>
      <c r="ER60" s="319"/>
      <c r="ES60" s="319"/>
      <c r="ET60" s="319"/>
      <c r="EU60" s="319"/>
      <c r="EV60" s="319"/>
      <c r="EW60" s="319"/>
      <c r="EX60" s="319"/>
      <c r="EY60" s="319"/>
      <c r="EZ60" s="319"/>
      <c r="FA60" s="319"/>
      <c r="FB60" s="319"/>
      <c r="FC60" s="319"/>
      <c r="FD60" s="319"/>
      <c r="FE60" s="319"/>
      <c r="FF60" s="319"/>
      <c r="FG60" s="319"/>
    </row>
    <row r="62" spans="1:163" ht="15" customHeight="1" x14ac:dyDescent="0.2">
      <c r="A62" s="320" t="s">
        <v>10</v>
      </c>
      <c r="B62" s="321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2"/>
      <c r="S62" s="255" t="s">
        <v>81</v>
      </c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76"/>
      <c r="AE62" s="320" t="s">
        <v>16</v>
      </c>
      <c r="AF62" s="321"/>
      <c r="AG62" s="321"/>
      <c r="AH62" s="321"/>
      <c r="AI62" s="321"/>
      <c r="AJ62" s="321"/>
      <c r="AK62" s="321"/>
      <c r="AL62" s="321"/>
      <c r="AM62" s="321"/>
      <c r="AN62" s="321"/>
      <c r="AO62" s="321"/>
      <c r="AP62" s="321"/>
      <c r="AQ62" s="322"/>
      <c r="AR62" s="432" t="s">
        <v>17</v>
      </c>
      <c r="AS62" s="433"/>
      <c r="AT62" s="433"/>
      <c r="AU62" s="433"/>
      <c r="AV62" s="433"/>
      <c r="AW62" s="433"/>
      <c r="AX62" s="433"/>
      <c r="AY62" s="433"/>
      <c r="AZ62" s="433"/>
      <c r="BA62" s="433"/>
      <c r="BB62" s="433"/>
      <c r="BC62" s="433"/>
      <c r="BD62" s="433"/>
      <c r="BE62" s="433"/>
      <c r="BF62" s="433"/>
      <c r="BG62" s="433"/>
      <c r="BH62" s="433"/>
      <c r="BI62" s="433"/>
      <c r="BJ62" s="433"/>
      <c r="BK62" s="433"/>
      <c r="BL62" s="433"/>
      <c r="BM62" s="433"/>
      <c r="BN62" s="433"/>
      <c r="BO62" s="433"/>
      <c r="BP62" s="433"/>
      <c r="BQ62" s="433"/>
      <c r="BR62" s="433"/>
      <c r="BS62" s="433"/>
      <c r="BT62" s="433"/>
      <c r="BU62" s="434"/>
      <c r="BV62" s="336" t="s">
        <v>18</v>
      </c>
      <c r="BW62" s="303"/>
      <c r="BX62" s="303"/>
      <c r="BY62" s="303"/>
      <c r="BZ62" s="303"/>
      <c r="CA62" s="303"/>
      <c r="CB62" s="303"/>
      <c r="CC62" s="303"/>
      <c r="CD62" s="303"/>
      <c r="CE62" s="303"/>
      <c r="CF62" s="303"/>
      <c r="CG62" s="303"/>
      <c r="CH62" s="303"/>
      <c r="CI62" s="303"/>
      <c r="CJ62" s="303"/>
      <c r="CK62" s="303"/>
      <c r="CL62" s="303"/>
      <c r="CM62" s="303"/>
      <c r="CN62" s="303"/>
      <c r="CO62" s="303"/>
      <c r="CP62" s="303"/>
      <c r="CQ62" s="303"/>
      <c r="CR62" s="303"/>
      <c r="CS62" s="303"/>
      <c r="CT62" s="303"/>
      <c r="CU62" s="303"/>
      <c r="CV62" s="303"/>
      <c r="CW62" s="303"/>
      <c r="CX62" s="303"/>
      <c r="CY62" s="303"/>
      <c r="CZ62" s="303"/>
      <c r="DA62" s="303"/>
      <c r="DB62" s="303"/>
      <c r="DC62" s="303"/>
      <c r="DD62" s="303"/>
      <c r="DE62" s="303"/>
      <c r="DF62" s="303"/>
      <c r="DG62" s="303"/>
      <c r="DH62" s="303"/>
      <c r="DI62" s="303"/>
      <c r="DJ62" s="303"/>
      <c r="DK62" s="303"/>
      <c r="DL62" s="303"/>
      <c r="DM62" s="303"/>
      <c r="DN62" s="303"/>
      <c r="DO62" s="303"/>
      <c r="DP62" s="303"/>
      <c r="DQ62" s="303"/>
      <c r="DR62" s="303"/>
      <c r="DS62" s="303"/>
      <c r="DT62" s="303"/>
      <c r="DU62" s="303"/>
      <c r="DV62" s="303"/>
      <c r="DW62" s="303"/>
      <c r="DX62" s="303"/>
      <c r="DY62" s="303"/>
      <c r="DZ62" s="303"/>
      <c r="EA62" s="303"/>
      <c r="EB62" s="303"/>
      <c r="EC62" s="337"/>
      <c r="ED62" s="432" t="s">
        <v>19</v>
      </c>
      <c r="EE62" s="433"/>
      <c r="EF62" s="433"/>
      <c r="EG62" s="433"/>
      <c r="EH62" s="433"/>
      <c r="EI62" s="433"/>
      <c r="EJ62" s="433"/>
      <c r="EK62" s="433"/>
      <c r="EL62" s="433"/>
      <c r="EM62" s="433"/>
      <c r="EN62" s="433"/>
      <c r="EO62" s="433"/>
      <c r="EP62" s="433"/>
      <c r="EQ62" s="433"/>
      <c r="ER62" s="433"/>
      <c r="ES62" s="433"/>
      <c r="ET62" s="433"/>
      <c r="EU62" s="433"/>
      <c r="EV62" s="433"/>
      <c r="EW62" s="433"/>
      <c r="EX62" s="433"/>
      <c r="EY62" s="433"/>
      <c r="EZ62" s="433"/>
      <c r="FA62" s="433"/>
      <c r="FB62" s="433"/>
      <c r="FC62" s="433"/>
      <c r="FD62" s="433"/>
      <c r="FE62" s="433"/>
      <c r="FF62" s="433"/>
      <c r="FG62" s="434"/>
    </row>
    <row r="63" spans="1:163" ht="13.5" customHeight="1" x14ac:dyDescent="0.2">
      <c r="A63" s="330"/>
      <c r="B63" s="331"/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2"/>
      <c r="S63" s="429"/>
      <c r="T63" s="430"/>
      <c r="U63" s="430"/>
      <c r="V63" s="430"/>
      <c r="W63" s="430"/>
      <c r="X63" s="430"/>
      <c r="Y63" s="430"/>
      <c r="Z63" s="430"/>
      <c r="AA63" s="430"/>
      <c r="AB63" s="430"/>
      <c r="AC63" s="430"/>
      <c r="AD63" s="431"/>
      <c r="AE63" s="330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  <c r="AQ63" s="332"/>
      <c r="AR63" s="414" t="s">
        <v>324</v>
      </c>
      <c r="AS63" s="415"/>
      <c r="AT63" s="415"/>
      <c r="AU63" s="415"/>
      <c r="AV63" s="415"/>
      <c r="AW63" s="415"/>
      <c r="AX63" s="415"/>
      <c r="AY63" s="415"/>
      <c r="AZ63" s="415"/>
      <c r="BA63" s="415"/>
      <c r="BB63" s="415"/>
      <c r="BC63" s="415"/>
      <c r="BD63" s="415"/>
      <c r="BE63" s="415"/>
      <c r="BF63" s="416"/>
      <c r="BG63" s="414" t="s">
        <v>325</v>
      </c>
      <c r="BH63" s="415"/>
      <c r="BI63" s="415"/>
      <c r="BJ63" s="415"/>
      <c r="BK63" s="415"/>
      <c r="BL63" s="415"/>
      <c r="BM63" s="415"/>
      <c r="BN63" s="415"/>
      <c r="BO63" s="415"/>
      <c r="BP63" s="415"/>
      <c r="BQ63" s="415"/>
      <c r="BR63" s="415"/>
      <c r="BS63" s="415"/>
      <c r="BT63" s="415"/>
      <c r="BU63" s="416"/>
      <c r="BV63" s="435" t="s">
        <v>20</v>
      </c>
      <c r="BW63" s="436"/>
      <c r="BX63" s="436"/>
      <c r="BY63" s="436"/>
      <c r="BZ63" s="436"/>
      <c r="CA63" s="436"/>
      <c r="CB63" s="436"/>
      <c r="CC63" s="436"/>
      <c r="CD63" s="436"/>
      <c r="CE63" s="436"/>
      <c r="CF63" s="436"/>
      <c r="CG63" s="436"/>
      <c r="CH63" s="436"/>
      <c r="CI63" s="436"/>
      <c r="CJ63" s="437"/>
      <c r="CK63" s="441" t="s">
        <v>21</v>
      </c>
      <c r="CL63" s="442"/>
      <c r="CM63" s="442"/>
      <c r="CN63" s="442"/>
      <c r="CO63" s="442"/>
      <c r="CP63" s="442"/>
      <c r="CQ63" s="442"/>
      <c r="CR63" s="442"/>
      <c r="CS63" s="442"/>
      <c r="CT63" s="442"/>
      <c r="CU63" s="442"/>
      <c r="CV63" s="442"/>
      <c r="CW63" s="442"/>
      <c r="CX63" s="442"/>
      <c r="CY63" s="442"/>
      <c r="CZ63" s="442"/>
      <c r="DA63" s="442"/>
      <c r="DB63" s="442"/>
      <c r="DC63" s="442"/>
      <c r="DD63" s="442"/>
      <c r="DE63" s="442"/>
      <c r="DF63" s="442"/>
      <c r="DG63" s="442"/>
      <c r="DH63" s="442"/>
      <c r="DI63" s="442"/>
      <c r="DJ63" s="442"/>
      <c r="DK63" s="442"/>
      <c r="DL63" s="442"/>
      <c r="DM63" s="442"/>
      <c r="DN63" s="443"/>
      <c r="DO63" s="414" t="s">
        <v>326</v>
      </c>
      <c r="DP63" s="415"/>
      <c r="DQ63" s="415"/>
      <c r="DR63" s="415"/>
      <c r="DS63" s="415"/>
      <c r="DT63" s="415"/>
      <c r="DU63" s="415"/>
      <c r="DV63" s="415"/>
      <c r="DW63" s="415"/>
      <c r="DX63" s="415"/>
      <c r="DY63" s="415"/>
      <c r="DZ63" s="415"/>
      <c r="EA63" s="415"/>
      <c r="EB63" s="415"/>
      <c r="EC63" s="416"/>
      <c r="ED63" s="414" t="s">
        <v>324</v>
      </c>
      <c r="EE63" s="415"/>
      <c r="EF63" s="415"/>
      <c r="EG63" s="415"/>
      <c r="EH63" s="415"/>
      <c r="EI63" s="415"/>
      <c r="EJ63" s="415"/>
      <c r="EK63" s="415"/>
      <c r="EL63" s="415"/>
      <c r="EM63" s="415"/>
      <c r="EN63" s="415"/>
      <c r="EO63" s="415"/>
      <c r="EP63" s="415"/>
      <c r="EQ63" s="415"/>
      <c r="ER63" s="416"/>
      <c r="ES63" s="414" t="s">
        <v>325</v>
      </c>
      <c r="ET63" s="415"/>
      <c r="EU63" s="415"/>
      <c r="EV63" s="415"/>
      <c r="EW63" s="415"/>
      <c r="EX63" s="415"/>
      <c r="EY63" s="415"/>
      <c r="EZ63" s="415"/>
      <c r="FA63" s="415"/>
      <c r="FB63" s="415"/>
      <c r="FC63" s="415"/>
      <c r="FD63" s="415"/>
      <c r="FE63" s="415"/>
      <c r="FF63" s="415"/>
      <c r="FG63" s="416"/>
    </row>
    <row r="64" spans="1:163" ht="34.5" customHeight="1" thickBot="1" x14ac:dyDescent="0.25">
      <c r="A64" s="323"/>
      <c r="B64" s="324"/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5"/>
      <c r="S64" s="258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78"/>
      <c r="AE64" s="330"/>
      <c r="AF64" s="331"/>
      <c r="AG64" s="331"/>
      <c r="AH64" s="331"/>
      <c r="AI64" s="331"/>
      <c r="AJ64" s="331"/>
      <c r="AK64" s="331"/>
      <c r="AL64" s="331"/>
      <c r="AM64" s="331"/>
      <c r="AN64" s="331"/>
      <c r="AO64" s="331"/>
      <c r="AP64" s="331"/>
      <c r="AQ64" s="332"/>
      <c r="AR64" s="417"/>
      <c r="AS64" s="418"/>
      <c r="AT64" s="418"/>
      <c r="AU64" s="418"/>
      <c r="AV64" s="418"/>
      <c r="AW64" s="418"/>
      <c r="AX64" s="418"/>
      <c r="AY64" s="418"/>
      <c r="AZ64" s="418"/>
      <c r="BA64" s="418"/>
      <c r="BB64" s="418"/>
      <c r="BC64" s="418"/>
      <c r="BD64" s="418"/>
      <c r="BE64" s="418"/>
      <c r="BF64" s="419"/>
      <c r="BG64" s="417"/>
      <c r="BH64" s="418"/>
      <c r="BI64" s="418"/>
      <c r="BJ64" s="418"/>
      <c r="BK64" s="418"/>
      <c r="BL64" s="418"/>
      <c r="BM64" s="418"/>
      <c r="BN64" s="418"/>
      <c r="BO64" s="418"/>
      <c r="BP64" s="418"/>
      <c r="BQ64" s="418"/>
      <c r="BR64" s="418"/>
      <c r="BS64" s="418"/>
      <c r="BT64" s="418"/>
      <c r="BU64" s="419"/>
      <c r="BV64" s="438"/>
      <c r="BW64" s="439"/>
      <c r="BX64" s="439"/>
      <c r="BY64" s="439"/>
      <c r="BZ64" s="439"/>
      <c r="CA64" s="439"/>
      <c r="CB64" s="439"/>
      <c r="CC64" s="439"/>
      <c r="CD64" s="439"/>
      <c r="CE64" s="439"/>
      <c r="CF64" s="439"/>
      <c r="CG64" s="439"/>
      <c r="CH64" s="439"/>
      <c r="CI64" s="439"/>
      <c r="CJ64" s="440"/>
      <c r="CK64" s="420" t="s">
        <v>324</v>
      </c>
      <c r="CL64" s="421"/>
      <c r="CM64" s="421"/>
      <c r="CN64" s="421"/>
      <c r="CO64" s="421"/>
      <c r="CP64" s="421"/>
      <c r="CQ64" s="421"/>
      <c r="CR64" s="421"/>
      <c r="CS64" s="421"/>
      <c r="CT64" s="421"/>
      <c r="CU64" s="421"/>
      <c r="CV64" s="421"/>
      <c r="CW64" s="421"/>
      <c r="CX64" s="421"/>
      <c r="CY64" s="422"/>
      <c r="CZ64" s="420" t="s">
        <v>327</v>
      </c>
      <c r="DA64" s="421"/>
      <c r="DB64" s="421"/>
      <c r="DC64" s="421"/>
      <c r="DD64" s="421"/>
      <c r="DE64" s="421"/>
      <c r="DF64" s="421"/>
      <c r="DG64" s="421"/>
      <c r="DH64" s="421"/>
      <c r="DI64" s="421"/>
      <c r="DJ64" s="421"/>
      <c r="DK64" s="421"/>
      <c r="DL64" s="421"/>
      <c r="DM64" s="421"/>
      <c r="DN64" s="422"/>
      <c r="DO64" s="417"/>
      <c r="DP64" s="418"/>
      <c r="DQ64" s="418"/>
      <c r="DR64" s="418"/>
      <c r="DS64" s="418"/>
      <c r="DT64" s="418"/>
      <c r="DU64" s="418"/>
      <c r="DV64" s="418"/>
      <c r="DW64" s="418"/>
      <c r="DX64" s="418"/>
      <c r="DY64" s="418"/>
      <c r="DZ64" s="418"/>
      <c r="EA64" s="418"/>
      <c r="EB64" s="418"/>
      <c r="EC64" s="419"/>
      <c r="ED64" s="417"/>
      <c r="EE64" s="418"/>
      <c r="EF64" s="418"/>
      <c r="EG64" s="418"/>
      <c r="EH64" s="418"/>
      <c r="EI64" s="418"/>
      <c r="EJ64" s="418"/>
      <c r="EK64" s="418"/>
      <c r="EL64" s="418"/>
      <c r="EM64" s="418"/>
      <c r="EN64" s="418"/>
      <c r="EO64" s="418"/>
      <c r="EP64" s="418"/>
      <c r="EQ64" s="418"/>
      <c r="ER64" s="419"/>
      <c r="ES64" s="417"/>
      <c r="ET64" s="418"/>
      <c r="EU64" s="418"/>
      <c r="EV64" s="418"/>
      <c r="EW64" s="418"/>
      <c r="EX64" s="418"/>
      <c r="EY64" s="418"/>
      <c r="EZ64" s="418"/>
      <c r="FA64" s="418"/>
      <c r="FB64" s="418"/>
      <c r="FC64" s="418"/>
      <c r="FD64" s="418"/>
      <c r="FE64" s="418"/>
      <c r="FF64" s="418"/>
      <c r="FG64" s="419"/>
    </row>
    <row r="65" spans="1:163" ht="13.5" customHeight="1" x14ac:dyDescent="0.2">
      <c r="A65" s="12"/>
      <c r="B65" s="423" t="s">
        <v>328</v>
      </c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4"/>
      <c r="S65" s="408">
        <v>5140</v>
      </c>
      <c r="T65" s="409"/>
      <c r="U65" s="409"/>
      <c r="V65" s="409"/>
      <c r="W65" s="409"/>
      <c r="X65" s="409"/>
      <c r="Y65" s="409"/>
      <c r="Z65" s="409"/>
      <c r="AA65" s="409"/>
      <c r="AB65" s="409"/>
      <c r="AC65" s="409"/>
      <c r="AD65" s="410"/>
      <c r="AE65" s="244" t="s">
        <v>9</v>
      </c>
      <c r="AF65" s="245"/>
      <c r="AG65" s="245"/>
      <c r="AH65" s="245"/>
      <c r="AI65" s="245"/>
      <c r="AJ65" s="245"/>
      <c r="AK65" s="246" t="s">
        <v>303</v>
      </c>
      <c r="AL65" s="246"/>
      <c r="AM65" s="246"/>
      <c r="AN65" s="247" t="s">
        <v>0</v>
      </c>
      <c r="AO65" s="247"/>
      <c r="AP65" s="247"/>
      <c r="AQ65" s="248"/>
      <c r="AR65" s="402">
        <v>0</v>
      </c>
      <c r="AS65" s="403"/>
      <c r="AT65" s="403"/>
      <c r="AU65" s="403"/>
      <c r="AV65" s="403"/>
      <c r="AW65" s="403"/>
      <c r="AX65" s="403"/>
      <c r="AY65" s="403"/>
      <c r="AZ65" s="403"/>
      <c r="BA65" s="403"/>
      <c r="BB65" s="403"/>
      <c r="BC65" s="403"/>
      <c r="BD65" s="403"/>
      <c r="BE65" s="403"/>
      <c r="BF65" s="404"/>
      <c r="BG65" s="405"/>
      <c r="BH65" s="399"/>
      <c r="BI65" s="400">
        <v>0</v>
      </c>
      <c r="BJ65" s="400"/>
      <c r="BK65" s="400"/>
      <c r="BL65" s="400"/>
      <c r="BM65" s="400"/>
      <c r="BN65" s="400"/>
      <c r="BO65" s="400"/>
      <c r="BP65" s="400"/>
      <c r="BQ65" s="400"/>
      <c r="BR65" s="400"/>
      <c r="BS65" s="400"/>
      <c r="BT65" s="401"/>
      <c r="BU65" s="406"/>
      <c r="BV65" s="407">
        <v>0</v>
      </c>
      <c r="BW65" s="403"/>
      <c r="BX65" s="403"/>
      <c r="BY65" s="403"/>
      <c r="BZ65" s="403"/>
      <c r="CA65" s="403"/>
      <c r="CB65" s="403"/>
      <c r="CC65" s="403"/>
      <c r="CD65" s="403"/>
      <c r="CE65" s="403"/>
      <c r="CF65" s="403"/>
      <c r="CG65" s="403"/>
      <c r="CH65" s="403"/>
      <c r="CI65" s="403"/>
      <c r="CJ65" s="404"/>
      <c r="CK65" s="399"/>
      <c r="CL65" s="399"/>
      <c r="CM65" s="400">
        <v>0</v>
      </c>
      <c r="CN65" s="400"/>
      <c r="CO65" s="400"/>
      <c r="CP65" s="400"/>
      <c r="CQ65" s="400"/>
      <c r="CR65" s="400"/>
      <c r="CS65" s="400"/>
      <c r="CT65" s="400"/>
      <c r="CU65" s="400"/>
      <c r="CV65" s="400"/>
      <c r="CW65" s="400"/>
      <c r="CX65" s="401"/>
      <c r="CY65" s="401"/>
      <c r="CZ65" s="407">
        <v>0</v>
      </c>
      <c r="DA65" s="403"/>
      <c r="DB65" s="403"/>
      <c r="DC65" s="403"/>
      <c r="DD65" s="403"/>
      <c r="DE65" s="403"/>
      <c r="DF65" s="403"/>
      <c r="DG65" s="403"/>
      <c r="DH65" s="403"/>
      <c r="DI65" s="403"/>
      <c r="DJ65" s="403"/>
      <c r="DK65" s="403"/>
      <c r="DL65" s="403"/>
      <c r="DM65" s="403"/>
      <c r="DN65" s="404"/>
      <c r="DO65" s="399"/>
      <c r="DP65" s="399"/>
      <c r="DQ65" s="400">
        <v>0</v>
      </c>
      <c r="DR65" s="400"/>
      <c r="DS65" s="400"/>
      <c r="DT65" s="400"/>
      <c r="DU65" s="400"/>
      <c r="DV65" s="400"/>
      <c r="DW65" s="400"/>
      <c r="DX65" s="400"/>
      <c r="DY65" s="400"/>
      <c r="DZ65" s="400"/>
      <c r="EA65" s="400"/>
      <c r="EB65" s="401"/>
      <c r="EC65" s="401"/>
      <c r="ED65" s="407">
        <v>0</v>
      </c>
      <c r="EE65" s="403"/>
      <c r="EF65" s="403"/>
      <c r="EG65" s="403"/>
      <c r="EH65" s="403"/>
      <c r="EI65" s="403"/>
      <c r="EJ65" s="403"/>
      <c r="EK65" s="403"/>
      <c r="EL65" s="403"/>
      <c r="EM65" s="403"/>
      <c r="EN65" s="403"/>
      <c r="EO65" s="403"/>
      <c r="EP65" s="403"/>
      <c r="EQ65" s="403"/>
      <c r="ER65" s="404"/>
      <c r="ES65" s="399"/>
      <c r="ET65" s="399"/>
      <c r="EU65" s="400">
        <v>0</v>
      </c>
      <c r="EV65" s="400"/>
      <c r="EW65" s="400"/>
      <c r="EX65" s="400"/>
      <c r="EY65" s="400"/>
      <c r="EZ65" s="400"/>
      <c r="FA65" s="400"/>
      <c r="FB65" s="400"/>
      <c r="FC65" s="400"/>
      <c r="FD65" s="400"/>
      <c r="FE65" s="400"/>
      <c r="FF65" s="401"/>
      <c r="FG65" s="444"/>
    </row>
    <row r="66" spans="1:163" ht="2.25" customHeight="1" x14ac:dyDescent="0.2">
      <c r="A66" s="13"/>
      <c r="B66" s="425"/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6"/>
      <c r="S66" s="411"/>
      <c r="T66" s="412"/>
      <c r="U66" s="412"/>
      <c r="V66" s="412"/>
      <c r="W66" s="412"/>
      <c r="X66" s="412"/>
      <c r="Y66" s="412"/>
      <c r="Z66" s="412"/>
      <c r="AA66" s="412"/>
      <c r="AB66" s="412"/>
      <c r="AC66" s="412"/>
      <c r="AD66" s="413"/>
      <c r="AE66" s="27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5"/>
      <c r="AR66" s="370"/>
      <c r="AS66" s="359"/>
      <c r="AT66" s="359"/>
      <c r="AU66" s="359"/>
      <c r="AV66" s="359"/>
      <c r="AW66" s="359"/>
      <c r="AX66" s="359"/>
      <c r="AY66" s="359"/>
      <c r="AZ66" s="359"/>
      <c r="BA66" s="359"/>
      <c r="BB66" s="359"/>
      <c r="BC66" s="359"/>
      <c r="BD66" s="359"/>
      <c r="BE66" s="359"/>
      <c r="BF66" s="360"/>
      <c r="BG66" s="375"/>
      <c r="BH66" s="376"/>
      <c r="BI66" s="377"/>
      <c r="BJ66" s="377"/>
      <c r="BK66" s="377"/>
      <c r="BL66" s="377"/>
      <c r="BM66" s="377"/>
      <c r="BN66" s="377"/>
      <c r="BO66" s="377"/>
      <c r="BP66" s="377"/>
      <c r="BQ66" s="377"/>
      <c r="BR66" s="377"/>
      <c r="BS66" s="377"/>
      <c r="BT66" s="378"/>
      <c r="BU66" s="380"/>
      <c r="BV66" s="358"/>
      <c r="BW66" s="359"/>
      <c r="BX66" s="359"/>
      <c r="BY66" s="359"/>
      <c r="BZ66" s="359"/>
      <c r="CA66" s="359"/>
      <c r="CB66" s="359"/>
      <c r="CC66" s="359"/>
      <c r="CD66" s="359"/>
      <c r="CE66" s="359"/>
      <c r="CF66" s="359"/>
      <c r="CG66" s="359"/>
      <c r="CH66" s="359"/>
      <c r="CI66" s="359"/>
      <c r="CJ66" s="360"/>
      <c r="CK66" s="376"/>
      <c r="CL66" s="376"/>
      <c r="CM66" s="377"/>
      <c r="CN66" s="377"/>
      <c r="CO66" s="377"/>
      <c r="CP66" s="377"/>
      <c r="CQ66" s="377"/>
      <c r="CR66" s="377"/>
      <c r="CS66" s="377"/>
      <c r="CT66" s="377"/>
      <c r="CU66" s="377"/>
      <c r="CV66" s="377"/>
      <c r="CW66" s="377"/>
      <c r="CX66" s="378"/>
      <c r="CY66" s="378"/>
      <c r="CZ66" s="358"/>
      <c r="DA66" s="359"/>
      <c r="DB66" s="359"/>
      <c r="DC66" s="359"/>
      <c r="DD66" s="359"/>
      <c r="DE66" s="359"/>
      <c r="DF66" s="359"/>
      <c r="DG66" s="359"/>
      <c r="DH66" s="359"/>
      <c r="DI66" s="359"/>
      <c r="DJ66" s="359"/>
      <c r="DK66" s="359"/>
      <c r="DL66" s="359"/>
      <c r="DM66" s="359"/>
      <c r="DN66" s="360"/>
      <c r="DO66" s="376"/>
      <c r="DP66" s="376"/>
      <c r="DQ66" s="377"/>
      <c r="DR66" s="377"/>
      <c r="DS66" s="377"/>
      <c r="DT66" s="377"/>
      <c r="DU66" s="377"/>
      <c r="DV66" s="377"/>
      <c r="DW66" s="377"/>
      <c r="DX66" s="377"/>
      <c r="DY66" s="377"/>
      <c r="DZ66" s="377"/>
      <c r="EA66" s="377"/>
      <c r="EB66" s="378"/>
      <c r="EC66" s="378"/>
      <c r="ED66" s="358"/>
      <c r="EE66" s="359"/>
      <c r="EF66" s="359"/>
      <c r="EG66" s="359"/>
      <c r="EH66" s="359"/>
      <c r="EI66" s="359"/>
      <c r="EJ66" s="359"/>
      <c r="EK66" s="359"/>
      <c r="EL66" s="359"/>
      <c r="EM66" s="359"/>
      <c r="EN66" s="359"/>
      <c r="EO66" s="359"/>
      <c r="EP66" s="359"/>
      <c r="EQ66" s="359"/>
      <c r="ER66" s="360"/>
      <c r="ES66" s="376"/>
      <c r="ET66" s="376"/>
      <c r="EU66" s="377"/>
      <c r="EV66" s="377"/>
      <c r="EW66" s="377"/>
      <c r="EX66" s="377"/>
      <c r="EY66" s="377"/>
      <c r="EZ66" s="377"/>
      <c r="FA66" s="377"/>
      <c r="FB66" s="377"/>
      <c r="FC66" s="377"/>
      <c r="FD66" s="377"/>
      <c r="FE66" s="377"/>
      <c r="FF66" s="378"/>
      <c r="FG66" s="379"/>
    </row>
    <row r="67" spans="1:163" ht="13.5" customHeight="1" x14ac:dyDescent="0.2">
      <c r="A67" s="13"/>
      <c r="B67" s="425"/>
      <c r="C67" s="425"/>
      <c r="D67" s="425"/>
      <c r="E67" s="425"/>
      <c r="F67" s="425"/>
      <c r="G67" s="425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6"/>
      <c r="S67" s="408">
        <v>5150</v>
      </c>
      <c r="T67" s="409"/>
      <c r="U67" s="409"/>
      <c r="V67" s="409"/>
      <c r="W67" s="409"/>
      <c r="X67" s="409"/>
      <c r="Y67" s="409"/>
      <c r="Z67" s="409"/>
      <c r="AA67" s="409"/>
      <c r="AB67" s="409"/>
      <c r="AC67" s="409"/>
      <c r="AD67" s="410"/>
      <c r="AE67" s="244" t="s">
        <v>9</v>
      </c>
      <c r="AF67" s="245"/>
      <c r="AG67" s="245"/>
      <c r="AH67" s="245"/>
      <c r="AI67" s="245"/>
      <c r="AJ67" s="245"/>
      <c r="AK67" s="246" t="s">
        <v>80</v>
      </c>
      <c r="AL67" s="246"/>
      <c r="AM67" s="246"/>
      <c r="AN67" s="247" t="s">
        <v>0</v>
      </c>
      <c r="AO67" s="247"/>
      <c r="AP67" s="247"/>
      <c r="AQ67" s="248"/>
      <c r="AR67" s="369">
        <v>0</v>
      </c>
      <c r="AS67" s="356"/>
      <c r="AT67" s="356"/>
      <c r="AU67" s="356"/>
      <c r="AV67" s="356"/>
      <c r="AW67" s="356"/>
      <c r="AX67" s="356"/>
      <c r="AY67" s="356"/>
      <c r="AZ67" s="356"/>
      <c r="BA67" s="356"/>
      <c r="BB67" s="356"/>
      <c r="BC67" s="356"/>
      <c r="BD67" s="356"/>
      <c r="BE67" s="356"/>
      <c r="BF67" s="357"/>
      <c r="BG67" s="371"/>
      <c r="BH67" s="361"/>
      <c r="BI67" s="341">
        <v>0</v>
      </c>
      <c r="BJ67" s="341"/>
      <c r="BK67" s="341"/>
      <c r="BL67" s="341"/>
      <c r="BM67" s="341"/>
      <c r="BN67" s="341"/>
      <c r="BO67" s="341"/>
      <c r="BP67" s="341"/>
      <c r="BQ67" s="341"/>
      <c r="BR67" s="341"/>
      <c r="BS67" s="341"/>
      <c r="BT67" s="343"/>
      <c r="BU67" s="363"/>
      <c r="BV67" s="355">
        <v>0</v>
      </c>
      <c r="BW67" s="356"/>
      <c r="BX67" s="356"/>
      <c r="BY67" s="356"/>
      <c r="BZ67" s="356"/>
      <c r="CA67" s="356"/>
      <c r="CB67" s="356"/>
      <c r="CC67" s="356"/>
      <c r="CD67" s="356"/>
      <c r="CE67" s="356"/>
      <c r="CF67" s="356"/>
      <c r="CG67" s="356"/>
      <c r="CH67" s="356"/>
      <c r="CI67" s="356"/>
      <c r="CJ67" s="357"/>
      <c r="CK67" s="361"/>
      <c r="CL67" s="361"/>
      <c r="CM67" s="341">
        <v>0</v>
      </c>
      <c r="CN67" s="341"/>
      <c r="CO67" s="341"/>
      <c r="CP67" s="341"/>
      <c r="CQ67" s="341"/>
      <c r="CR67" s="341"/>
      <c r="CS67" s="341"/>
      <c r="CT67" s="341"/>
      <c r="CU67" s="341"/>
      <c r="CV67" s="341"/>
      <c r="CW67" s="341"/>
      <c r="CX67" s="343"/>
      <c r="CY67" s="343"/>
      <c r="CZ67" s="355">
        <v>0</v>
      </c>
      <c r="DA67" s="356"/>
      <c r="DB67" s="356"/>
      <c r="DC67" s="356"/>
      <c r="DD67" s="356"/>
      <c r="DE67" s="356"/>
      <c r="DF67" s="356"/>
      <c r="DG67" s="356"/>
      <c r="DH67" s="356"/>
      <c r="DI67" s="356"/>
      <c r="DJ67" s="356"/>
      <c r="DK67" s="356"/>
      <c r="DL67" s="356"/>
      <c r="DM67" s="356"/>
      <c r="DN67" s="357"/>
      <c r="DO67" s="361"/>
      <c r="DP67" s="361"/>
      <c r="DQ67" s="341">
        <v>0</v>
      </c>
      <c r="DR67" s="341"/>
      <c r="DS67" s="341"/>
      <c r="DT67" s="341"/>
      <c r="DU67" s="341"/>
      <c r="DV67" s="341"/>
      <c r="DW67" s="341"/>
      <c r="DX67" s="341"/>
      <c r="DY67" s="341"/>
      <c r="DZ67" s="341"/>
      <c r="EA67" s="341"/>
      <c r="EB67" s="343"/>
      <c r="EC67" s="343"/>
      <c r="ED67" s="355">
        <v>0</v>
      </c>
      <c r="EE67" s="356"/>
      <c r="EF67" s="356"/>
      <c r="EG67" s="356"/>
      <c r="EH67" s="356"/>
      <c r="EI67" s="356"/>
      <c r="EJ67" s="356"/>
      <c r="EK67" s="356"/>
      <c r="EL67" s="356"/>
      <c r="EM67" s="356"/>
      <c r="EN67" s="356"/>
      <c r="EO67" s="356"/>
      <c r="EP67" s="356"/>
      <c r="EQ67" s="356"/>
      <c r="ER67" s="357"/>
      <c r="ES67" s="361"/>
      <c r="ET67" s="361"/>
      <c r="EU67" s="341">
        <v>0</v>
      </c>
      <c r="EV67" s="341"/>
      <c r="EW67" s="341"/>
      <c r="EX67" s="341"/>
      <c r="EY67" s="341"/>
      <c r="EZ67" s="341"/>
      <c r="FA67" s="341"/>
      <c r="FB67" s="341"/>
      <c r="FC67" s="341"/>
      <c r="FD67" s="341"/>
      <c r="FE67" s="341"/>
      <c r="FF67" s="343"/>
      <c r="FG67" s="344"/>
    </row>
    <row r="68" spans="1:163" ht="2.25" customHeight="1" x14ac:dyDescent="0.2">
      <c r="A68" s="16"/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8"/>
      <c r="S68" s="411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3"/>
      <c r="AE68" s="27"/>
      <c r="AF68" s="14"/>
      <c r="AG68" s="14"/>
      <c r="AH68" s="14"/>
      <c r="AI68" s="14"/>
      <c r="AJ68" s="14"/>
      <c r="AK68" s="50"/>
      <c r="AL68" s="50"/>
      <c r="AM68" s="50"/>
      <c r="AN68" s="14"/>
      <c r="AO68" s="14"/>
      <c r="AP68" s="14"/>
      <c r="AQ68" s="15"/>
      <c r="AR68" s="370"/>
      <c r="AS68" s="359"/>
      <c r="AT68" s="359"/>
      <c r="AU68" s="359"/>
      <c r="AV68" s="359"/>
      <c r="AW68" s="359"/>
      <c r="AX68" s="359"/>
      <c r="AY68" s="359"/>
      <c r="AZ68" s="359"/>
      <c r="BA68" s="359"/>
      <c r="BB68" s="359"/>
      <c r="BC68" s="359"/>
      <c r="BD68" s="359"/>
      <c r="BE68" s="359"/>
      <c r="BF68" s="360"/>
      <c r="BG68" s="372"/>
      <c r="BH68" s="362"/>
      <c r="BI68" s="342"/>
      <c r="BJ68" s="342"/>
      <c r="BK68" s="342"/>
      <c r="BL68" s="342"/>
      <c r="BM68" s="342"/>
      <c r="BN68" s="342"/>
      <c r="BO68" s="342"/>
      <c r="BP68" s="342"/>
      <c r="BQ68" s="342"/>
      <c r="BR68" s="342"/>
      <c r="BS68" s="342"/>
      <c r="BT68" s="345"/>
      <c r="BU68" s="364"/>
      <c r="BV68" s="358"/>
      <c r="BW68" s="359"/>
      <c r="BX68" s="359"/>
      <c r="BY68" s="359"/>
      <c r="BZ68" s="359"/>
      <c r="CA68" s="359"/>
      <c r="CB68" s="359"/>
      <c r="CC68" s="359"/>
      <c r="CD68" s="359"/>
      <c r="CE68" s="359"/>
      <c r="CF68" s="359"/>
      <c r="CG68" s="359"/>
      <c r="CH68" s="359"/>
      <c r="CI68" s="359"/>
      <c r="CJ68" s="360"/>
      <c r="CK68" s="362"/>
      <c r="CL68" s="362"/>
      <c r="CM68" s="342"/>
      <c r="CN68" s="342"/>
      <c r="CO68" s="342"/>
      <c r="CP68" s="342"/>
      <c r="CQ68" s="342"/>
      <c r="CR68" s="342"/>
      <c r="CS68" s="342"/>
      <c r="CT68" s="342"/>
      <c r="CU68" s="342"/>
      <c r="CV68" s="342"/>
      <c r="CW68" s="342"/>
      <c r="CX68" s="345"/>
      <c r="CY68" s="345"/>
      <c r="CZ68" s="358"/>
      <c r="DA68" s="359"/>
      <c r="DB68" s="359"/>
      <c r="DC68" s="359"/>
      <c r="DD68" s="359"/>
      <c r="DE68" s="359"/>
      <c r="DF68" s="359"/>
      <c r="DG68" s="359"/>
      <c r="DH68" s="359"/>
      <c r="DI68" s="359"/>
      <c r="DJ68" s="359"/>
      <c r="DK68" s="359"/>
      <c r="DL68" s="359"/>
      <c r="DM68" s="359"/>
      <c r="DN68" s="360"/>
      <c r="DO68" s="362"/>
      <c r="DP68" s="362"/>
      <c r="DQ68" s="342"/>
      <c r="DR68" s="342"/>
      <c r="DS68" s="342"/>
      <c r="DT68" s="342"/>
      <c r="DU68" s="342"/>
      <c r="DV68" s="342"/>
      <c r="DW68" s="342"/>
      <c r="DX68" s="342"/>
      <c r="DY68" s="342"/>
      <c r="DZ68" s="342"/>
      <c r="EA68" s="342"/>
      <c r="EB68" s="345"/>
      <c r="EC68" s="345"/>
      <c r="ED68" s="358"/>
      <c r="EE68" s="359"/>
      <c r="EF68" s="359"/>
      <c r="EG68" s="359"/>
      <c r="EH68" s="359"/>
      <c r="EI68" s="359"/>
      <c r="EJ68" s="359"/>
      <c r="EK68" s="359"/>
      <c r="EL68" s="359"/>
      <c r="EM68" s="359"/>
      <c r="EN68" s="359"/>
      <c r="EO68" s="359"/>
      <c r="EP68" s="359"/>
      <c r="EQ68" s="359"/>
      <c r="ER68" s="360"/>
      <c r="ES68" s="362"/>
      <c r="ET68" s="362"/>
      <c r="EU68" s="342"/>
      <c r="EV68" s="342"/>
      <c r="EW68" s="342"/>
      <c r="EX68" s="342"/>
      <c r="EY68" s="342"/>
      <c r="EZ68" s="342"/>
      <c r="FA68" s="342"/>
      <c r="FB68" s="342"/>
      <c r="FC68" s="342"/>
      <c r="FD68" s="342"/>
      <c r="FE68" s="342"/>
      <c r="FF68" s="345"/>
      <c r="FG68" s="346"/>
    </row>
    <row r="69" spans="1:163" ht="14.25" customHeight="1" x14ac:dyDescent="0.2">
      <c r="A69" s="12"/>
      <c r="B69" s="394" t="s">
        <v>13</v>
      </c>
      <c r="C69" s="394"/>
      <c r="D69" s="394"/>
      <c r="E69" s="394"/>
      <c r="F69" s="394"/>
      <c r="G69" s="394"/>
      <c r="H69" s="394"/>
      <c r="I69" s="394"/>
      <c r="J69" s="394"/>
      <c r="K69" s="394"/>
      <c r="L69" s="394"/>
      <c r="M69" s="394"/>
      <c r="N69" s="394"/>
      <c r="O69" s="394"/>
      <c r="P69" s="394"/>
      <c r="Q69" s="394"/>
      <c r="R69" s="395"/>
      <c r="S69" s="283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5"/>
      <c r="AE69" s="244"/>
      <c r="AF69" s="245"/>
      <c r="AG69" s="245"/>
      <c r="AH69" s="245"/>
      <c r="AI69" s="245"/>
      <c r="AJ69" s="245"/>
      <c r="AK69" s="398"/>
      <c r="AL69" s="398"/>
      <c r="AM69" s="398"/>
      <c r="AN69" s="247"/>
      <c r="AO69" s="247"/>
      <c r="AP69" s="247"/>
      <c r="AQ69" s="248"/>
      <c r="AR69" s="369">
        <v>0</v>
      </c>
      <c r="AS69" s="356"/>
      <c r="AT69" s="356"/>
      <c r="AU69" s="356"/>
      <c r="AV69" s="356"/>
      <c r="AW69" s="356"/>
      <c r="AX69" s="356"/>
      <c r="AY69" s="356"/>
      <c r="AZ69" s="356"/>
      <c r="BA69" s="356"/>
      <c r="BB69" s="356"/>
      <c r="BC69" s="356"/>
      <c r="BD69" s="356"/>
      <c r="BE69" s="356"/>
      <c r="BF69" s="357"/>
      <c r="BG69" s="371"/>
      <c r="BH69" s="361"/>
      <c r="BI69" s="341">
        <v>0</v>
      </c>
      <c r="BJ69" s="341"/>
      <c r="BK69" s="341"/>
      <c r="BL69" s="341"/>
      <c r="BM69" s="341"/>
      <c r="BN69" s="341"/>
      <c r="BO69" s="341"/>
      <c r="BP69" s="341"/>
      <c r="BQ69" s="341"/>
      <c r="BR69" s="341"/>
      <c r="BS69" s="341"/>
      <c r="BT69" s="343"/>
      <c r="BU69" s="363"/>
      <c r="BV69" s="355">
        <v>0</v>
      </c>
      <c r="BW69" s="356"/>
      <c r="BX69" s="356"/>
      <c r="BY69" s="356"/>
      <c r="BZ69" s="356"/>
      <c r="CA69" s="356"/>
      <c r="CB69" s="356"/>
      <c r="CC69" s="356"/>
      <c r="CD69" s="356"/>
      <c r="CE69" s="356"/>
      <c r="CF69" s="356"/>
      <c r="CG69" s="356"/>
      <c r="CH69" s="356"/>
      <c r="CI69" s="356"/>
      <c r="CJ69" s="357"/>
      <c r="CK69" s="361"/>
      <c r="CL69" s="361"/>
      <c r="CM69" s="341">
        <v>0</v>
      </c>
      <c r="CN69" s="341"/>
      <c r="CO69" s="341"/>
      <c r="CP69" s="341"/>
      <c r="CQ69" s="341"/>
      <c r="CR69" s="341"/>
      <c r="CS69" s="341"/>
      <c r="CT69" s="341"/>
      <c r="CU69" s="341"/>
      <c r="CV69" s="341"/>
      <c r="CW69" s="341"/>
      <c r="CX69" s="343"/>
      <c r="CY69" s="343"/>
      <c r="CZ69" s="355">
        <v>0</v>
      </c>
      <c r="DA69" s="356"/>
      <c r="DB69" s="356"/>
      <c r="DC69" s="356"/>
      <c r="DD69" s="356"/>
      <c r="DE69" s="356"/>
      <c r="DF69" s="356"/>
      <c r="DG69" s="356"/>
      <c r="DH69" s="356"/>
      <c r="DI69" s="356"/>
      <c r="DJ69" s="356"/>
      <c r="DK69" s="356"/>
      <c r="DL69" s="356"/>
      <c r="DM69" s="356"/>
      <c r="DN69" s="357"/>
      <c r="DO69" s="361"/>
      <c r="DP69" s="361"/>
      <c r="DQ69" s="341">
        <v>0</v>
      </c>
      <c r="DR69" s="341"/>
      <c r="DS69" s="341"/>
      <c r="DT69" s="341"/>
      <c r="DU69" s="341"/>
      <c r="DV69" s="341"/>
      <c r="DW69" s="341"/>
      <c r="DX69" s="341"/>
      <c r="DY69" s="341"/>
      <c r="DZ69" s="341"/>
      <c r="EA69" s="341"/>
      <c r="EB69" s="343"/>
      <c r="EC69" s="343"/>
      <c r="ED69" s="355">
        <v>0</v>
      </c>
      <c r="EE69" s="356"/>
      <c r="EF69" s="356"/>
      <c r="EG69" s="356"/>
      <c r="EH69" s="356"/>
      <c r="EI69" s="356"/>
      <c r="EJ69" s="356"/>
      <c r="EK69" s="356"/>
      <c r="EL69" s="356"/>
      <c r="EM69" s="356"/>
      <c r="EN69" s="356"/>
      <c r="EO69" s="356"/>
      <c r="EP69" s="356"/>
      <c r="EQ69" s="356"/>
      <c r="ER69" s="357"/>
      <c r="ES69" s="361"/>
      <c r="ET69" s="361"/>
      <c r="EU69" s="341">
        <v>0</v>
      </c>
      <c r="EV69" s="341"/>
      <c r="EW69" s="341"/>
      <c r="EX69" s="341"/>
      <c r="EY69" s="341"/>
      <c r="EZ69" s="341"/>
      <c r="FA69" s="341"/>
      <c r="FB69" s="341"/>
      <c r="FC69" s="341"/>
      <c r="FD69" s="341"/>
      <c r="FE69" s="341"/>
      <c r="FF69" s="343"/>
      <c r="FG69" s="344"/>
    </row>
    <row r="70" spans="1:163" ht="2.25" customHeight="1" x14ac:dyDescent="0.2">
      <c r="A70" s="13"/>
      <c r="B70" s="396"/>
      <c r="C70" s="396"/>
      <c r="D70" s="396"/>
      <c r="E70" s="396"/>
      <c r="F70" s="396"/>
      <c r="G70" s="396"/>
      <c r="H70" s="396"/>
      <c r="I70" s="396"/>
      <c r="J70" s="396"/>
      <c r="K70" s="396"/>
      <c r="L70" s="396"/>
      <c r="M70" s="396"/>
      <c r="N70" s="396"/>
      <c r="O70" s="396"/>
      <c r="P70" s="396"/>
      <c r="Q70" s="396"/>
      <c r="R70" s="397"/>
      <c r="S70" s="286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8"/>
      <c r="AE70" s="27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5"/>
      <c r="AR70" s="370"/>
      <c r="AS70" s="359"/>
      <c r="AT70" s="359"/>
      <c r="AU70" s="359"/>
      <c r="AV70" s="359"/>
      <c r="AW70" s="359"/>
      <c r="AX70" s="359"/>
      <c r="AY70" s="359"/>
      <c r="AZ70" s="359"/>
      <c r="BA70" s="359"/>
      <c r="BB70" s="359"/>
      <c r="BC70" s="359"/>
      <c r="BD70" s="359"/>
      <c r="BE70" s="359"/>
      <c r="BF70" s="360"/>
      <c r="BG70" s="372"/>
      <c r="BH70" s="362"/>
      <c r="BI70" s="342"/>
      <c r="BJ70" s="342"/>
      <c r="BK70" s="342"/>
      <c r="BL70" s="342"/>
      <c r="BM70" s="342"/>
      <c r="BN70" s="342"/>
      <c r="BO70" s="342"/>
      <c r="BP70" s="342"/>
      <c r="BQ70" s="342"/>
      <c r="BR70" s="342"/>
      <c r="BS70" s="342"/>
      <c r="BT70" s="345"/>
      <c r="BU70" s="364"/>
      <c r="BV70" s="358"/>
      <c r="BW70" s="359"/>
      <c r="BX70" s="359"/>
      <c r="BY70" s="359"/>
      <c r="BZ70" s="359"/>
      <c r="CA70" s="359"/>
      <c r="CB70" s="359"/>
      <c r="CC70" s="359"/>
      <c r="CD70" s="359"/>
      <c r="CE70" s="359"/>
      <c r="CF70" s="359"/>
      <c r="CG70" s="359"/>
      <c r="CH70" s="359"/>
      <c r="CI70" s="359"/>
      <c r="CJ70" s="360"/>
      <c r="CK70" s="362"/>
      <c r="CL70" s="362"/>
      <c r="CM70" s="342"/>
      <c r="CN70" s="342"/>
      <c r="CO70" s="342"/>
      <c r="CP70" s="342"/>
      <c r="CQ70" s="342"/>
      <c r="CR70" s="342"/>
      <c r="CS70" s="342"/>
      <c r="CT70" s="342"/>
      <c r="CU70" s="342"/>
      <c r="CV70" s="342"/>
      <c r="CW70" s="342"/>
      <c r="CX70" s="345"/>
      <c r="CY70" s="345"/>
      <c r="CZ70" s="358"/>
      <c r="DA70" s="359"/>
      <c r="DB70" s="359"/>
      <c r="DC70" s="359"/>
      <c r="DD70" s="359"/>
      <c r="DE70" s="359"/>
      <c r="DF70" s="359"/>
      <c r="DG70" s="359"/>
      <c r="DH70" s="359"/>
      <c r="DI70" s="359"/>
      <c r="DJ70" s="359"/>
      <c r="DK70" s="359"/>
      <c r="DL70" s="359"/>
      <c r="DM70" s="359"/>
      <c r="DN70" s="360"/>
      <c r="DO70" s="362"/>
      <c r="DP70" s="362"/>
      <c r="DQ70" s="342"/>
      <c r="DR70" s="342"/>
      <c r="DS70" s="342"/>
      <c r="DT70" s="342"/>
      <c r="DU70" s="342"/>
      <c r="DV70" s="342"/>
      <c r="DW70" s="342"/>
      <c r="DX70" s="342"/>
      <c r="DY70" s="342"/>
      <c r="DZ70" s="342"/>
      <c r="EA70" s="342"/>
      <c r="EB70" s="345"/>
      <c r="EC70" s="345"/>
      <c r="ED70" s="358"/>
      <c r="EE70" s="359"/>
      <c r="EF70" s="359"/>
      <c r="EG70" s="359"/>
      <c r="EH70" s="359"/>
      <c r="EI70" s="359"/>
      <c r="EJ70" s="359"/>
      <c r="EK70" s="359"/>
      <c r="EL70" s="359"/>
      <c r="EM70" s="359"/>
      <c r="EN70" s="359"/>
      <c r="EO70" s="359"/>
      <c r="EP70" s="359"/>
      <c r="EQ70" s="359"/>
      <c r="ER70" s="360"/>
      <c r="ES70" s="362"/>
      <c r="ET70" s="362"/>
      <c r="EU70" s="342"/>
      <c r="EV70" s="342"/>
      <c r="EW70" s="342"/>
      <c r="EX70" s="342"/>
      <c r="EY70" s="342"/>
      <c r="EZ70" s="342"/>
      <c r="FA70" s="342"/>
      <c r="FB70" s="342"/>
      <c r="FC70" s="342"/>
      <c r="FD70" s="342"/>
      <c r="FE70" s="342"/>
      <c r="FF70" s="345"/>
      <c r="FG70" s="346"/>
    </row>
    <row r="71" spans="1:163" ht="12.75" customHeight="1" x14ac:dyDescent="0.2">
      <c r="A71" s="13"/>
      <c r="B71" s="384"/>
      <c r="C71" s="384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5"/>
      <c r="S71" s="283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5"/>
      <c r="AE71" s="244" t="s">
        <v>9</v>
      </c>
      <c r="AF71" s="245"/>
      <c r="AG71" s="245"/>
      <c r="AH71" s="245"/>
      <c r="AI71" s="245"/>
      <c r="AJ71" s="245"/>
      <c r="AK71" s="246" t="s">
        <v>303</v>
      </c>
      <c r="AL71" s="246"/>
      <c r="AM71" s="246"/>
      <c r="AN71" s="247" t="s">
        <v>0</v>
      </c>
      <c r="AO71" s="247"/>
      <c r="AP71" s="247"/>
      <c r="AQ71" s="248"/>
      <c r="AR71" s="369">
        <v>0</v>
      </c>
      <c r="AS71" s="356"/>
      <c r="AT71" s="356"/>
      <c r="AU71" s="356"/>
      <c r="AV71" s="356"/>
      <c r="AW71" s="356"/>
      <c r="AX71" s="356"/>
      <c r="AY71" s="356"/>
      <c r="AZ71" s="356"/>
      <c r="BA71" s="356"/>
      <c r="BB71" s="356"/>
      <c r="BC71" s="356"/>
      <c r="BD71" s="356"/>
      <c r="BE71" s="356"/>
      <c r="BF71" s="357"/>
      <c r="BG71" s="371"/>
      <c r="BH71" s="361"/>
      <c r="BI71" s="341">
        <v>0</v>
      </c>
      <c r="BJ71" s="341"/>
      <c r="BK71" s="341"/>
      <c r="BL71" s="341"/>
      <c r="BM71" s="341"/>
      <c r="BN71" s="341"/>
      <c r="BO71" s="341"/>
      <c r="BP71" s="341"/>
      <c r="BQ71" s="341"/>
      <c r="BR71" s="341"/>
      <c r="BS71" s="341"/>
      <c r="BT71" s="343"/>
      <c r="BU71" s="363"/>
      <c r="BV71" s="355">
        <v>0</v>
      </c>
      <c r="BW71" s="356"/>
      <c r="BX71" s="356"/>
      <c r="BY71" s="356"/>
      <c r="BZ71" s="356"/>
      <c r="CA71" s="356"/>
      <c r="CB71" s="356"/>
      <c r="CC71" s="356"/>
      <c r="CD71" s="356"/>
      <c r="CE71" s="356"/>
      <c r="CF71" s="356"/>
      <c r="CG71" s="356"/>
      <c r="CH71" s="356"/>
      <c r="CI71" s="356"/>
      <c r="CJ71" s="357"/>
      <c r="CK71" s="371"/>
      <c r="CL71" s="361"/>
      <c r="CM71" s="341">
        <v>0</v>
      </c>
      <c r="CN71" s="341"/>
      <c r="CO71" s="341"/>
      <c r="CP71" s="341"/>
      <c r="CQ71" s="341"/>
      <c r="CR71" s="341"/>
      <c r="CS71" s="341"/>
      <c r="CT71" s="341"/>
      <c r="CU71" s="341"/>
      <c r="CV71" s="341"/>
      <c r="CW71" s="341"/>
      <c r="CX71" s="343"/>
      <c r="CY71" s="363"/>
      <c r="CZ71" s="355">
        <v>0</v>
      </c>
      <c r="DA71" s="356"/>
      <c r="DB71" s="356"/>
      <c r="DC71" s="356"/>
      <c r="DD71" s="356"/>
      <c r="DE71" s="356"/>
      <c r="DF71" s="356"/>
      <c r="DG71" s="356"/>
      <c r="DH71" s="356"/>
      <c r="DI71" s="356"/>
      <c r="DJ71" s="356"/>
      <c r="DK71" s="356"/>
      <c r="DL71" s="356"/>
      <c r="DM71" s="356"/>
      <c r="DN71" s="357"/>
      <c r="DO71" s="371"/>
      <c r="DP71" s="361"/>
      <c r="DQ71" s="341">
        <v>0</v>
      </c>
      <c r="DR71" s="341"/>
      <c r="DS71" s="341"/>
      <c r="DT71" s="341"/>
      <c r="DU71" s="341"/>
      <c r="DV71" s="341"/>
      <c r="DW71" s="341"/>
      <c r="DX71" s="341"/>
      <c r="DY71" s="341"/>
      <c r="DZ71" s="341"/>
      <c r="EA71" s="341"/>
      <c r="EB71" s="343"/>
      <c r="EC71" s="363"/>
      <c r="ED71" s="355">
        <v>0</v>
      </c>
      <c r="EE71" s="356"/>
      <c r="EF71" s="356"/>
      <c r="EG71" s="356"/>
      <c r="EH71" s="356"/>
      <c r="EI71" s="356"/>
      <c r="EJ71" s="356"/>
      <c r="EK71" s="356"/>
      <c r="EL71" s="356"/>
      <c r="EM71" s="356"/>
      <c r="EN71" s="356"/>
      <c r="EO71" s="356"/>
      <c r="EP71" s="356"/>
      <c r="EQ71" s="356"/>
      <c r="ER71" s="357"/>
      <c r="ES71" s="371"/>
      <c r="ET71" s="361"/>
      <c r="EU71" s="341">
        <v>0</v>
      </c>
      <c r="EV71" s="341"/>
      <c r="EW71" s="341"/>
      <c r="EX71" s="341"/>
      <c r="EY71" s="341"/>
      <c r="EZ71" s="341"/>
      <c r="FA71" s="341"/>
      <c r="FB71" s="341"/>
      <c r="FC71" s="341"/>
      <c r="FD71" s="341"/>
      <c r="FE71" s="341"/>
      <c r="FF71" s="343"/>
      <c r="FG71" s="344"/>
    </row>
    <row r="72" spans="1:163" ht="14.1" customHeight="1" x14ac:dyDescent="0.2">
      <c r="A72" s="13"/>
      <c r="B72" s="365" t="s">
        <v>329</v>
      </c>
      <c r="C72" s="365"/>
      <c r="D72" s="365"/>
      <c r="E72" s="365"/>
      <c r="F72" s="365"/>
      <c r="G72" s="365"/>
      <c r="H72" s="365"/>
      <c r="I72" s="365"/>
      <c r="J72" s="365"/>
      <c r="K72" s="365"/>
      <c r="L72" s="365"/>
      <c r="M72" s="365"/>
      <c r="N72" s="365"/>
      <c r="O72" s="365"/>
      <c r="P72" s="365"/>
      <c r="Q72" s="365"/>
      <c r="R72" s="366"/>
      <c r="S72" s="386"/>
      <c r="T72" s="387"/>
      <c r="U72" s="387"/>
      <c r="V72" s="387"/>
      <c r="W72" s="387"/>
      <c r="X72" s="387"/>
      <c r="Y72" s="387"/>
      <c r="Z72" s="387"/>
      <c r="AA72" s="387"/>
      <c r="AB72" s="387"/>
      <c r="AC72" s="387"/>
      <c r="AD72" s="388"/>
      <c r="AE72" s="390" t="s">
        <v>9</v>
      </c>
      <c r="AF72" s="391"/>
      <c r="AG72" s="391"/>
      <c r="AH72" s="391"/>
      <c r="AI72" s="391"/>
      <c r="AJ72" s="391"/>
      <c r="AK72" s="392" t="s">
        <v>80</v>
      </c>
      <c r="AL72" s="392"/>
      <c r="AM72" s="392"/>
      <c r="AN72" s="384" t="s">
        <v>0</v>
      </c>
      <c r="AO72" s="384"/>
      <c r="AP72" s="384"/>
      <c r="AQ72" s="393"/>
      <c r="AR72" s="389"/>
      <c r="AS72" s="382"/>
      <c r="AT72" s="382"/>
      <c r="AU72" s="382"/>
      <c r="AV72" s="382"/>
      <c r="AW72" s="382"/>
      <c r="AX72" s="382"/>
      <c r="AY72" s="382"/>
      <c r="AZ72" s="382"/>
      <c r="BA72" s="382"/>
      <c r="BB72" s="382"/>
      <c r="BC72" s="382"/>
      <c r="BD72" s="382"/>
      <c r="BE72" s="382"/>
      <c r="BF72" s="383"/>
      <c r="BG72" s="375"/>
      <c r="BH72" s="376"/>
      <c r="BI72" s="377"/>
      <c r="BJ72" s="377"/>
      <c r="BK72" s="377"/>
      <c r="BL72" s="377"/>
      <c r="BM72" s="377"/>
      <c r="BN72" s="377"/>
      <c r="BO72" s="377"/>
      <c r="BP72" s="377"/>
      <c r="BQ72" s="377"/>
      <c r="BR72" s="377"/>
      <c r="BS72" s="377"/>
      <c r="BT72" s="378"/>
      <c r="BU72" s="380"/>
      <c r="BV72" s="381"/>
      <c r="BW72" s="382"/>
      <c r="BX72" s="382"/>
      <c r="BY72" s="382"/>
      <c r="BZ72" s="382"/>
      <c r="CA72" s="382"/>
      <c r="CB72" s="382"/>
      <c r="CC72" s="382"/>
      <c r="CD72" s="382"/>
      <c r="CE72" s="382"/>
      <c r="CF72" s="382"/>
      <c r="CG72" s="382"/>
      <c r="CH72" s="382"/>
      <c r="CI72" s="382"/>
      <c r="CJ72" s="383"/>
      <c r="CK72" s="375"/>
      <c r="CL72" s="376"/>
      <c r="CM72" s="377"/>
      <c r="CN72" s="377"/>
      <c r="CO72" s="377"/>
      <c r="CP72" s="377"/>
      <c r="CQ72" s="377"/>
      <c r="CR72" s="377"/>
      <c r="CS72" s="377"/>
      <c r="CT72" s="377"/>
      <c r="CU72" s="377"/>
      <c r="CV72" s="377"/>
      <c r="CW72" s="377"/>
      <c r="CX72" s="378"/>
      <c r="CY72" s="380"/>
      <c r="CZ72" s="381"/>
      <c r="DA72" s="382"/>
      <c r="DB72" s="382"/>
      <c r="DC72" s="382"/>
      <c r="DD72" s="382"/>
      <c r="DE72" s="382"/>
      <c r="DF72" s="382"/>
      <c r="DG72" s="382"/>
      <c r="DH72" s="382"/>
      <c r="DI72" s="382"/>
      <c r="DJ72" s="382"/>
      <c r="DK72" s="382"/>
      <c r="DL72" s="382"/>
      <c r="DM72" s="382"/>
      <c r="DN72" s="383"/>
      <c r="DO72" s="375"/>
      <c r="DP72" s="376"/>
      <c r="DQ72" s="377"/>
      <c r="DR72" s="377"/>
      <c r="DS72" s="377"/>
      <c r="DT72" s="377"/>
      <c r="DU72" s="377"/>
      <c r="DV72" s="377"/>
      <c r="DW72" s="377"/>
      <c r="DX72" s="377"/>
      <c r="DY72" s="377"/>
      <c r="DZ72" s="377"/>
      <c r="EA72" s="377"/>
      <c r="EB72" s="378"/>
      <c r="EC72" s="380"/>
      <c r="ED72" s="381"/>
      <c r="EE72" s="382"/>
      <c r="EF72" s="382"/>
      <c r="EG72" s="382"/>
      <c r="EH72" s="382"/>
      <c r="EI72" s="382"/>
      <c r="EJ72" s="382"/>
      <c r="EK72" s="382"/>
      <c r="EL72" s="382"/>
      <c r="EM72" s="382"/>
      <c r="EN72" s="382"/>
      <c r="EO72" s="382"/>
      <c r="EP72" s="382"/>
      <c r="EQ72" s="382"/>
      <c r="ER72" s="383"/>
      <c r="ES72" s="375"/>
      <c r="ET72" s="376"/>
      <c r="EU72" s="377"/>
      <c r="EV72" s="377"/>
      <c r="EW72" s="377"/>
      <c r="EX72" s="377"/>
      <c r="EY72" s="377"/>
      <c r="EZ72" s="377"/>
      <c r="FA72" s="377"/>
      <c r="FB72" s="377"/>
      <c r="FC72" s="377"/>
      <c r="FD72" s="377"/>
      <c r="FE72" s="377"/>
      <c r="FF72" s="378"/>
      <c r="FG72" s="379"/>
    </row>
    <row r="73" spans="1:163" ht="3.95" customHeight="1" x14ac:dyDescent="0.2">
      <c r="A73" s="16"/>
      <c r="B73" s="367"/>
      <c r="C73" s="367"/>
      <c r="D73" s="367"/>
      <c r="E73" s="367"/>
      <c r="F73" s="367"/>
      <c r="G73" s="367"/>
      <c r="H73" s="367"/>
      <c r="I73" s="367"/>
      <c r="J73" s="367"/>
      <c r="K73" s="367"/>
      <c r="L73" s="367"/>
      <c r="M73" s="367"/>
      <c r="N73" s="367"/>
      <c r="O73" s="367"/>
      <c r="P73" s="367"/>
      <c r="Q73" s="367"/>
      <c r="R73" s="368"/>
      <c r="S73" s="286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8"/>
      <c r="AE73" s="27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5"/>
      <c r="AR73" s="370"/>
      <c r="AS73" s="359"/>
      <c r="AT73" s="359"/>
      <c r="AU73" s="359"/>
      <c r="AV73" s="359"/>
      <c r="AW73" s="359"/>
      <c r="AX73" s="359"/>
      <c r="AY73" s="359"/>
      <c r="AZ73" s="359"/>
      <c r="BA73" s="359"/>
      <c r="BB73" s="359"/>
      <c r="BC73" s="359"/>
      <c r="BD73" s="359"/>
      <c r="BE73" s="359"/>
      <c r="BF73" s="360"/>
      <c r="BG73" s="372"/>
      <c r="BH73" s="362"/>
      <c r="BI73" s="342"/>
      <c r="BJ73" s="342"/>
      <c r="BK73" s="342"/>
      <c r="BL73" s="342"/>
      <c r="BM73" s="342"/>
      <c r="BN73" s="342"/>
      <c r="BO73" s="342"/>
      <c r="BP73" s="342"/>
      <c r="BQ73" s="342"/>
      <c r="BR73" s="342"/>
      <c r="BS73" s="342"/>
      <c r="BT73" s="345"/>
      <c r="BU73" s="364"/>
      <c r="BV73" s="358"/>
      <c r="BW73" s="359"/>
      <c r="BX73" s="359"/>
      <c r="BY73" s="359"/>
      <c r="BZ73" s="359"/>
      <c r="CA73" s="359"/>
      <c r="CB73" s="359"/>
      <c r="CC73" s="359"/>
      <c r="CD73" s="359"/>
      <c r="CE73" s="359"/>
      <c r="CF73" s="359"/>
      <c r="CG73" s="359"/>
      <c r="CH73" s="359"/>
      <c r="CI73" s="359"/>
      <c r="CJ73" s="360"/>
      <c r="CK73" s="372"/>
      <c r="CL73" s="362"/>
      <c r="CM73" s="342"/>
      <c r="CN73" s="342"/>
      <c r="CO73" s="342"/>
      <c r="CP73" s="342"/>
      <c r="CQ73" s="342"/>
      <c r="CR73" s="342"/>
      <c r="CS73" s="342"/>
      <c r="CT73" s="342"/>
      <c r="CU73" s="342"/>
      <c r="CV73" s="342"/>
      <c r="CW73" s="342"/>
      <c r="CX73" s="345"/>
      <c r="CY73" s="364"/>
      <c r="CZ73" s="358"/>
      <c r="DA73" s="359"/>
      <c r="DB73" s="359"/>
      <c r="DC73" s="359"/>
      <c r="DD73" s="359"/>
      <c r="DE73" s="359"/>
      <c r="DF73" s="359"/>
      <c r="DG73" s="359"/>
      <c r="DH73" s="359"/>
      <c r="DI73" s="359"/>
      <c r="DJ73" s="359"/>
      <c r="DK73" s="359"/>
      <c r="DL73" s="359"/>
      <c r="DM73" s="359"/>
      <c r="DN73" s="360"/>
      <c r="DO73" s="372"/>
      <c r="DP73" s="362"/>
      <c r="DQ73" s="342"/>
      <c r="DR73" s="342"/>
      <c r="DS73" s="342"/>
      <c r="DT73" s="342"/>
      <c r="DU73" s="342"/>
      <c r="DV73" s="342"/>
      <c r="DW73" s="342"/>
      <c r="DX73" s="342"/>
      <c r="DY73" s="342"/>
      <c r="DZ73" s="342"/>
      <c r="EA73" s="342"/>
      <c r="EB73" s="345"/>
      <c r="EC73" s="364"/>
      <c r="ED73" s="358"/>
      <c r="EE73" s="359"/>
      <c r="EF73" s="359"/>
      <c r="EG73" s="359"/>
      <c r="EH73" s="359"/>
      <c r="EI73" s="359"/>
      <c r="EJ73" s="359"/>
      <c r="EK73" s="359"/>
      <c r="EL73" s="359"/>
      <c r="EM73" s="359"/>
      <c r="EN73" s="359"/>
      <c r="EO73" s="359"/>
      <c r="EP73" s="359"/>
      <c r="EQ73" s="359"/>
      <c r="ER73" s="360"/>
      <c r="ES73" s="372"/>
      <c r="ET73" s="362"/>
      <c r="EU73" s="342"/>
      <c r="EV73" s="342"/>
      <c r="EW73" s="342"/>
      <c r="EX73" s="342"/>
      <c r="EY73" s="342"/>
      <c r="EZ73" s="342"/>
      <c r="FA73" s="342"/>
      <c r="FB73" s="342"/>
      <c r="FC73" s="342"/>
      <c r="FD73" s="342"/>
      <c r="FE73" s="342"/>
      <c r="FF73" s="345"/>
      <c r="FG73" s="346"/>
    </row>
    <row r="74" spans="1:163" ht="14.25" customHeight="1" x14ac:dyDescent="0.2">
      <c r="A74" s="12"/>
      <c r="B74" s="373"/>
      <c r="C74" s="373"/>
      <c r="D74" s="373"/>
      <c r="E74" s="373"/>
      <c r="F74" s="373"/>
      <c r="G74" s="373"/>
      <c r="H74" s="373"/>
      <c r="I74" s="373"/>
      <c r="J74" s="373"/>
      <c r="K74" s="373"/>
      <c r="L74" s="373"/>
      <c r="M74" s="373"/>
      <c r="N74" s="373"/>
      <c r="O74" s="373"/>
      <c r="P74" s="373"/>
      <c r="Q74" s="373"/>
      <c r="R74" s="374"/>
      <c r="S74" s="283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5"/>
      <c r="AE74" s="244" t="s">
        <v>9</v>
      </c>
      <c r="AF74" s="245"/>
      <c r="AG74" s="245"/>
      <c r="AH74" s="245"/>
      <c r="AI74" s="245"/>
      <c r="AJ74" s="245"/>
      <c r="AK74" s="246" t="s">
        <v>303</v>
      </c>
      <c r="AL74" s="246"/>
      <c r="AM74" s="246"/>
      <c r="AN74" s="247" t="s">
        <v>0</v>
      </c>
      <c r="AO74" s="247"/>
      <c r="AP74" s="247"/>
      <c r="AQ74" s="248"/>
      <c r="AR74" s="369">
        <v>0</v>
      </c>
      <c r="AS74" s="356"/>
      <c r="AT74" s="356"/>
      <c r="AU74" s="356"/>
      <c r="AV74" s="356"/>
      <c r="AW74" s="356"/>
      <c r="AX74" s="356"/>
      <c r="AY74" s="356"/>
      <c r="AZ74" s="356"/>
      <c r="BA74" s="356"/>
      <c r="BB74" s="356"/>
      <c r="BC74" s="356"/>
      <c r="BD74" s="356"/>
      <c r="BE74" s="356"/>
      <c r="BF74" s="357"/>
      <c r="BG74" s="371"/>
      <c r="BH74" s="361"/>
      <c r="BI74" s="341">
        <v>0</v>
      </c>
      <c r="BJ74" s="341"/>
      <c r="BK74" s="341"/>
      <c r="BL74" s="341"/>
      <c r="BM74" s="341"/>
      <c r="BN74" s="341"/>
      <c r="BO74" s="341"/>
      <c r="BP74" s="341"/>
      <c r="BQ74" s="341"/>
      <c r="BR74" s="341"/>
      <c r="BS74" s="341"/>
      <c r="BT74" s="343"/>
      <c r="BU74" s="363"/>
      <c r="BV74" s="355">
        <v>0</v>
      </c>
      <c r="BW74" s="356"/>
      <c r="BX74" s="356"/>
      <c r="BY74" s="356"/>
      <c r="BZ74" s="356"/>
      <c r="CA74" s="356"/>
      <c r="CB74" s="356"/>
      <c r="CC74" s="356"/>
      <c r="CD74" s="356"/>
      <c r="CE74" s="356"/>
      <c r="CF74" s="356"/>
      <c r="CG74" s="356"/>
      <c r="CH74" s="356"/>
      <c r="CI74" s="356"/>
      <c r="CJ74" s="357"/>
      <c r="CK74" s="361"/>
      <c r="CL74" s="361"/>
      <c r="CM74" s="341">
        <v>0</v>
      </c>
      <c r="CN74" s="341"/>
      <c r="CO74" s="341"/>
      <c r="CP74" s="341"/>
      <c r="CQ74" s="341"/>
      <c r="CR74" s="341"/>
      <c r="CS74" s="341"/>
      <c r="CT74" s="341"/>
      <c r="CU74" s="341"/>
      <c r="CV74" s="341"/>
      <c r="CW74" s="341"/>
      <c r="CX74" s="343"/>
      <c r="CY74" s="343"/>
      <c r="CZ74" s="355">
        <v>0</v>
      </c>
      <c r="DA74" s="356"/>
      <c r="DB74" s="356"/>
      <c r="DC74" s="356"/>
      <c r="DD74" s="356"/>
      <c r="DE74" s="356"/>
      <c r="DF74" s="356"/>
      <c r="DG74" s="356"/>
      <c r="DH74" s="356"/>
      <c r="DI74" s="356"/>
      <c r="DJ74" s="356"/>
      <c r="DK74" s="356"/>
      <c r="DL74" s="356"/>
      <c r="DM74" s="356"/>
      <c r="DN74" s="357"/>
      <c r="DO74" s="361"/>
      <c r="DP74" s="361"/>
      <c r="DQ74" s="341">
        <v>0</v>
      </c>
      <c r="DR74" s="341"/>
      <c r="DS74" s="341"/>
      <c r="DT74" s="341"/>
      <c r="DU74" s="341"/>
      <c r="DV74" s="341"/>
      <c r="DW74" s="341"/>
      <c r="DX74" s="341"/>
      <c r="DY74" s="341"/>
      <c r="DZ74" s="341"/>
      <c r="EA74" s="341"/>
      <c r="EB74" s="343"/>
      <c r="EC74" s="343"/>
      <c r="ED74" s="355">
        <v>0</v>
      </c>
      <c r="EE74" s="356"/>
      <c r="EF74" s="356"/>
      <c r="EG74" s="356"/>
      <c r="EH74" s="356"/>
      <c r="EI74" s="356"/>
      <c r="EJ74" s="356"/>
      <c r="EK74" s="356"/>
      <c r="EL74" s="356"/>
      <c r="EM74" s="356"/>
      <c r="EN74" s="356"/>
      <c r="EO74" s="356"/>
      <c r="EP74" s="356"/>
      <c r="EQ74" s="356"/>
      <c r="ER74" s="357"/>
      <c r="ES74" s="361"/>
      <c r="ET74" s="361"/>
      <c r="EU74" s="341">
        <v>0</v>
      </c>
      <c r="EV74" s="341"/>
      <c r="EW74" s="341"/>
      <c r="EX74" s="341"/>
      <c r="EY74" s="341"/>
      <c r="EZ74" s="341"/>
      <c r="FA74" s="341"/>
      <c r="FB74" s="341"/>
      <c r="FC74" s="341"/>
      <c r="FD74" s="341"/>
      <c r="FE74" s="341"/>
      <c r="FF74" s="343"/>
      <c r="FG74" s="344"/>
    </row>
    <row r="75" spans="1:163" ht="3" customHeight="1" x14ac:dyDescent="0.2">
      <c r="A75" s="13"/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80"/>
      <c r="S75" s="286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8"/>
      <c r="AE75" s="27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5"/>
      <c r="AR75" s="370"/>
      <c r="AS75" s="359"/>
      <c r="AT75" s="359"/>
      <c r="AU75" s="359"/>
      <c r="AV75" s="359"/>
      <c r="AW75" s="359"/>
      <c r="AX75" s="359"/>
      <c r="AY75" s="359"/>
      <c r="AZ75" s="359"/>
      <c r="BA75" s="359"/>
      <c r="BB75" s="359"/>
      <c r="BC75" s="359"/>
      <c r="BD75" s="359"/>
      <c r="BE75" s="359"/>
      <c r="BF75" s="360"/>
      <c r="BG75" s="372"/>
      <c r="BH75" s="362"/>
      <c r="BI75" s="342"/>
      <c r="BJ75" s="342"/>
      <c r="BK75" s="342"/>
      <c r="BL75" s="342"/>
      <c r="BM75" s="342"/>
      <c r="BN75" s="342"/>
      <c r="BO75" s="342"/>
      <c r="BP75" s="342"/>
      <c r="BQ75" s="342"/>
      <c r="BR75" s="342"/>
      <c r="BS75" s="342"/>
      <c r="BT75" s="345"/>
      <c r="BU75" s="364"/>
      <c r="BV75" s="358"/>
      <c r="BW75" s="359"/>
      <c r="BX75" s="359"/>
      <c r="BY75" s="359"/>
      <c r="BZ75" s="359"/>
      <c r="CA75" s="359"/>
      <c r="CB75" s="359"/>
      <c r="CC75" s="359"/>
      <c r="CD75" s="359"/>
      <c r="CE75" s="359"/>
      <c r="CF75" s="359"/>
      <c r="CG75" s="359"/>
      <c r="CH75" s="359"/>
      <c r="CI75" s="359"/>
      <c r="CJ75" s="360"/>
      <c r="CK75" s="362"/>
      <c r="CL75" s="362"/>
      <c r="CM75" s="342"/>
      <c r="CN75" s="342"/>
      <c r="CO75" s="342"/>
      <c r="CP75" s="342"/>
      <c r="CQ75" s="342"/>
      <c r="CR75" s="342"/>
      <c r="CS75" s="342"/>
      <c r="CT75" s="342"/>
      <c r="CU75" s="342"/>
      <c r="CV75" s="342"/>
      <c r="CW75" s="342"/>
      <c r="CX75" s="345"/>
      <c r="CY75" s="345"/>
      <c r="CZ75" s="358"/>
      <c r="DA75" s="359"/>
      <c r="DB75" s="359"/>
      <c r="DC75" s="359"/>
      <c r="DD75" s="359"/>
      <c r="DE75" s="359"/>
      <c r="DF75" s="359"/>
      <c r="DG75" s="359"/>
      <c r="DH75" s="359"/>
      <c r="DI75" s="359"/>
      <c r="DJ75" s="359"/>
      <c r="DK75" s="359"/>
      <c r="DL75" s="359"/>
      <c r="DM75" s="359"/>
      <c r="DN75" s="360"/>
      <c r="DO75" s="362"/>
      <c r="DP75" s="362"/>
      <c r="DQ75" s="342"/>
      <c r="DR75" s="342"/>
      <c r="DS75" s="342"/>
      <c r="DT75" s="342"/>
      <c r="DU75" s="342"/>
      <c r="DV75" s="342"/>
      <c r="DW75" s="342"/>
      <c r="DX75" s="342"/>
      <c r="DY75" s="342"/>
      <c r="DZ75" s="342"/>
      <c r="EA75" s="342"/>
      <c r="EB75" s="345"/>
      <c r="EC75" s="345"/>
      <c r="ED75" s="358"/>
      <c r="EE75" s="359"/>
      <c r="EF75" s="359"/>
      <c r="EG75" s="359"/>
      <c r="EH75" s="359"/>
      <c r="EI75" s="359"/>
      <c r="EJ75" s="359"/>
      <c r="EK75" s="359"/>
      <c r="EL75" s="359"/>
      <c r="EM75" s="359"/>
      <c r="EN75" s="359"/>
      <c r="EO75" s="359"/>
      <c r="EP75" s="359"/>
      <c r="EQ75" s="359"/>
      <c r="ER75" s="360"/>
      <c r="ES75" s="362"/>
      <c r="ET75" s="362"/>
      <c r="EU75" s="342"/>
      <c r="EV75" s="342"/>
      <c r="EW75" s="342"/>
      <c r="EX75" s="342"/>
      <c r="EY75" s="342"/>
      <c r="EZ75" s="342"/>
      <c r="FA75" s="342"/>
      <c r="FB75" s="342"/>
      <c r="FC75" s="342"/>
      <c r="FD75" s="342"/>
      <c r="FE75" s="342"/>
      <c r="FF75" s="345"/>
      <c r="FG75" s="346"/>
    </row>
    <row r="76" spans="1:163" ht="14.1" customHeight="1" x14ac:dyDescent="0.2">
      <c r="A76" s="13"/>
      <c r="B76" s="365" t="s">
        <v>329</v>
      </c>
      <c r="C76" s="365"/>
      <c r="D76" s="365"/>
      <c r="E76" s="365"/>
      <c r="F76" s="365"/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5"/>
      <c r="R76" s="366"/>
      <c r="S76" s="283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5"/>
      <c r="AE76" s="244" t="s">
        <v>9</v>
      </c>
      <c r="AF76" s="245"/>
      <c r="AG76" s="245"/>
      <c r="AH76" s="245"/>
      <c r="AI76" s="245"/>
      <c r="AJ76" s="245"/>
      <c r="AK76" s="246" t="s">
        <v>80</v>
      </c>
      <c r="AL76" s="246"/>
      <c r="AM76" s="246"/>
      <c r="AN76" s="247" t="s">
        <v>0</v>
      </c>
      <c r="AO76" s="247"/>
      <c r="AP76" s="247"/>
      <c r="AQ76" s="248"/>
      <c r="AR76" s="369">
        <v>0</v>
      </c>
      <c r="AS76" s="356"/>
      <c r="AT76" s="356"/>
      <c r="AU76" s="356"/>
      <c r="AV76" s="356"/>
      <c r="AW76" s="356"/>
      <c r="AX76" s="356"/>
      <c r="AY76" s="356"/>
      <c r="AZ76" s="356"/>
      <c r="BA76" s="356"/>
      <c r="BB76" s="356"/>
      <c r="BC76" s="356"/>
      <c r="BD76" s="356"/>
      <c r="BE76" s="356"/>
      <c r="BF76" s="357"/>
      <c r="BG76" s="371"/>
      <c r="BH76" s="361"/>
      <c r="BI76" s="341">
        <v>0</v>
      </c>
      <c r="BJ76" s="341"/>
      <c r="BK76" s="341"/>
      <c r="BL76" s="341"/>
      <c r="BM76" s="341"/>
      <c r="BN76" s="341"/>
      <c r="BO76" s="341"/>
      <c r="BP76" s="341"/>
      <c r="BQ76" s="341"/>
      <c r="BR76" s="341"/>
      <c r="BS76" s="341"/>
      <c r="BT76" s="343"/>
      <c r="BU76" s="363"/>
      <c r="BV76" s="355">
        <v>0</v>
      </c>
      <c r="BW76" s="356"/>
      <c r="BX76" s="356"/>
      <c r="BY76" s="356"/>
      <c r="BZ76" s="356"/>
      <c r="CA76" s="356"/>
      <c r="CB76" s="356"/>
      <c r="CC76" s="356"/>
      <c r="CD76" s="356"/>
      <c r="CE76" s="356"/>
      <c r="CF76" s="356"/>
      <c r="CG76" s="356"/>
      <c r="CH76" s="356"/>
      <c r="CI76" s="356"/>
      <c r="CJ76" s="357"/>
      <c r="CK76" s="361"/>
      <c r="CL76" s="361"/>
      <c r="CM76" s="341">
        <v>0</v>
      </c>
      <c r="CN76" s="341"/>
      <c r="CO76" s="341"/>
      <c r="CP76" s="341"/>
      <c r="CQ76" s="341"/>
      <c r="CR76" s="341"/>
      <c r="CS76" s="341"/>
      <c r="CT76" s="341"/>
      <c r="CU76" s="341"/>
      <c r="CV76" s="341"/>
      <c r="CW76" s="341"/>
      <c r="CX76" s="343"/>
      <c r="CY76" s="343"/>
      <c r="CZ76" s="355">
        <v>0</v>
      </c>
      <c r="DA76" s="356"/>
      <c r="DB76" s="356"/>
      <c r="DC76" s="356"/>
      <c r="DD76" s="356"/>
      <c r="DE76" s="356"/>
      <c r="DF76" s="356"/>
      <c r="DG76" s="356"/>
      <c r="DH76" s="356"/>
      <c r="DI76" s="356"/>
      <c r="DJ76" s="356"/>
      <c r="DK76" s="356"/>
      <c r="DL76" s="356"/>
      <c r="DM76" s="356"/>
      <c r="DN76" s="357"/>
      <c r="DO76" s="361"/>
      <c r="DP76" s="361"/>
      <c r="DQ76" s="341">
        <v>0</v>
      </c>
      <c r="DR76" s="341"/>
      <c r="DS76" s="341"/>
      <c r="DT76" s="341"/>
      <c r="DU76" s="341"/>
      <c r="DV76" s="341"/>
      <c r="DW76" s="341"/>
      <c r="DX76" s="341"/>
      <c r="DY76" s="341"/>
      <c r="DZ76" s="341"/>
      <c r="EA76" s="341"/>
      <c r="EB76" s="343"/>
      <c r="EC76" s="343"/>
      <c r="ED76" s="355">
        <v>0</v>
      </c>
      <c r="EE76" s="356"/>
      <c r="EF76" s="356"/>
      <c r="EG76" s="356"/>
      <c r="EH76" s="356"/>
      <c r="EI76" s="356"/>
      <c r="EJ76" s="356"/>
      <c r="EK76" s="356"/>
      <c r="EL76" s="356"/>
      <c r="EM76" s="356"/>
      <c r="EN76" s="356"/>
      <c r="EO76" s="356"/>
      <c r="EP76" s="356"/>
      <c r="EQ76" s="356"/>
      <c r="ER76" s="357"/>
      <c r="ES76" s="361"/>
      <c r="ET76" s="361"/>
      <c r="EU76" s="341">
        <v>0</v>
      </c>
      <c r="EV76" s="341"/>
      <c r="EW76" s="341"/>
      <c r="EX76" s="341"/>
      <c r="EY76" s="341"/>
      <c r="EZ76" s="341"/>
      <c r="FA76" s="341"/>
      <c r="FB76" s="341"/>
      <c r="FC76" s="341"/>
      <c r="FD76" s="341"/>
      <c r="FE76" s="341"/>
      <c r="FF76" s="343"/>
      <c r="FG76" s="344"/>
    </row>
    <row r="77" spans="1:163" ht="3.95" customHeight="1" x14ac:dyDescent="0.2">
      <c r="A77" s="16"/>
      <c r="B77" s="367"/>
      <c r="C77" s="367"/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  <c r="Q77" s="367"/>
      <c r="R77" s="368"/>
      <c r="S77" s="286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8"/>
      <c r="AE77" s="27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5"/>
      <c r="AR77" s="370"/>
      <c r="AS77" s="359"/>
      <c r="AT77" s="359"/>
      <c r="AU77" s="359"/>
      <c r="AV77" s="359"/>
      <c r="AW77" s="359"/>
      <c r="AX77" s="359"/>
      <c r="AY77" s="359"/>
      <c r="AZ77" s="359"/>
      <c r="BA77" s="359"/>
      <c r="BB77" s="359"/>
      <c r="BC77" s="359"/>
      <c r="BD77" s="359"/>
      <c r="BE77" s="359"/>
      <c r="BF77" s="360"/>
      <c r="BG77" s="372"/>
      <c r="BH77" s="362"/>
      <c r="BI77" s="342"/>
      <c r="BJ77" s="342"/>
      <c r="BK77" s="342"/>
      <c r="BL77" s="342"/>
      <c r="BM77" s="342"/>
      <c r="BN77" s="342"/>
      <c r="BO77" s="342"/>
      <c r="BP77" s="342"/>
      <c r="BQ77" s="342"/>
      <c r="BR77" s="342"/>
      <c r="BS77" s="342"/>
      <c r="BT77" s="345"/>
      <c r="BU77" s="364"/>
      <c r="BV77" s="358"/>
      <c r="BW77" s="359"/>
      <c r="BX77" s="359"/>
      <c r="BY77" s="359"/>
      <c r="BZ77" s="359"/>
      <c r="CA77" s="359"/>
      <c r="CB77" s="359"/>
      <c r="CC77" s="359"/>
      <c r="CD77" s="359"/>
      <c r="CE77" s="359"/>
      <c r="CF77" s="359"/>
      <c r="CG77" s="359"/>
      <c r="CH77" s="359"/>
      <c r="CI77" s="359"/>
      <c r="CJ77" s="360"/>
      <c r="CK77" s="362"/>
      <c r="CL77" s="362"/>
      <c r="CM77" s="342"/>
      <c r="CN77" s="342"/>
      <c r="CO77" s="342"/>
      <c r="CP77" s="342"/>
      <c r="CQ77" s="342"/>
      <c r="CR77" s="342"/>
      <c r="CS77" s="342"/>
      <c r="CT77" s="342"/>
      <c r="CU77" s="342"/>
      <c r="CV77" s="342"/>
      <c r="CW77" s="342"/>
      <c r="CX77" s="345"/>
      <c r="CY77" s="345"/>
      <c r="CZ77" s="358"/>
      <c r="DA77" s="359"/>
      <c r="DB77" s="359"/>
      <c r="DC77" s="359"/>
      <c r="DD77" s="359"/>
      <c r="DE77" s="359"/>
      <c r="DF77" s="359"/>
      <c r="DG77" s="359"/>
      <c r="DH77" s="359"/>
      <c r="DI77" s="359"/>
      <c r="DJ77" s="359"/>
      <c r="DK77" s="359"/>
      <c r="DL77" s="359"/>
      <c r="DM77" s="359"/>
      <c r="DN77" s="360"/>
      <c r="DO77" s="362"/>
      <c r="DP77" s="362"/>
      <c r="DQ77" s="342"/>
      <c r="DR77" s="342"/>
      <c r="DS77" s="342"/>
      <c r="DT77" s="342"/>
      <c r="DU77" s="342"/>
      <c r="DV77" s="342"/>
      <c r="DW77" s="342"/>
      <c r="DX77" s="342"/>
      <c r="DY77" s="342"/>
      <c r="DZ77" s="342"/>
      <c r="EA77" s="342"/>
      <c r="EB77" s="345"/>
      <c r="EC77" s="345"/>
      <c r="ED77" s="358"/>
      <c r="EE77" s="359"/>
      <c r="EF77" s="359"/>
      <c r="EG77" s="359"/>
      <c r="EH77" s="359"/>
      <c r="EI77" s="359"/>
      <c r="EJ77" s="359"/>
      <c r="EK77" s="359"/>
      <c r="EL77" s="359"/>
      <c r="EM77" s="359"/>
      <c r="EN77" s="359"/>
      <c r="EO77" s="359"/>
      <c r="EP77" s="359"/>
      <c r="EQ77" s="359"/>
      <c r="ER77" s="360"/>
      <c r="ES77" s="362"/>
      <c r="ET77" s="362"/>
      <c r="EU77" s="342"/>
      <c r="EV77" s="342"/>
      <c r="EW77" s="342"/>
      <c r="EX77" s="342"/>
      <c r="EY77" s="342"/>
      <c r="EZ77" s="342"/>
      <c r="FA77" s="342"/>
      <c r="FB77" s="342"/>
      <c r="FC77" s="342"/>
      <c r="FD77" s="342"/>
      <c r="FE77" s="342"/>
      <c r="FF77" s="345"/>
      <c r="FG77" s="346"/>
    </row>
    <row r="78" spans="1:163" s="125" customFormat="1" ht="24.95" customHeight="1" thickBot="1" x14ac:dyDescent="0.25">
      <c r="A78" s="17"/>
      <c r="B78" s="347" t="s">
        <v>319</v>
      </c>
      <c r="C78" s="347"/>
      <c r="D78" s="347"/>
      <c r="E78" s="347"/>
      <c r="F78" s="347"/>
      <c r="G78" s="347"/>
      <c r="H78" s="347"/>
      <c r="I78" s="347"/>
      <c r="J78" s="347"/>
      <c r="K78" s="347"/>
      <c r="L78" s="347"/>
      <c r="M78" s="347"/>
      <c r="N78" s="347"/>
      <c r="O78" s="347"/>
      <c r="P78" s="347"/>
      <c r="Q78" s="347"/>
      <c r="R78" s="348"/>
      <c r="S78" s="267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9"/>
      <c r="AE78" s="349"/>
      <c r="AF78" s="350"/>
      <c r="AG78" s="350"/>
      <c r="AH78" s="350"/>
      <c r="AI78" s="350"/>
      <c r="AJ78" s="350"/>
      <c r="AK78" s="350"/>
      <c r="AL78" s="350"/>
      <c r="AM78" s="350"/>
      <c r="AN78" s="350"/>
      <c r="AO78" s="350"/>
      <c r="AP78" s="350"/>
      <c r="AQ78" s="351"/>
      <c r="AR78" s="352">
        <v>0</v>
      </c>
      <c r="AS78" s="317"/>
      <c r="AT78" s="317"/>
      <c r="AU78" s="317"/>
      <c r="AV78" s="317"/>
      <c r="AW78" s="317"/>
      <c r="AX78" s="317"/>
      <c r="AY78" s="317"/>
      <c r="AZ78" s="317"/>
      <c r="BA78" s="317"/>
      <c r="BB78" s="317"/>
      <c r="BC78" s="317"/>
      <c r="BD78" s="317"/>
      <c r="BE78" s="317"/>
      <c r="BF78" s="353"/>
      <c r="BG78" s="354">
        <v>0</v>
      </c>
      <c r="BH78" s="317"/>
      <c r="BI78" s="317"/>
      <c r="BJ78" s="317"/>
      <c r="BK78" s="317"/>
      <c r="BL78" s="317"/>
      <c r="BM78" s="317"/>
      <c r="BN78" s="317"/>
      <c r="BO78" s="317"/>
      <c r="BP78" s="317"/>
      <c r="BQ78" s="317"/>
      <c r="BR78" s="317"/>
      <c r="BS78" s="317"/>
      <c r="BT78" s="317"/>
      <c r="BU78" s="353"/>
      <c r="BV78" s="354">
        <v>0</v>
      </c>
      <c r="BW78" s="317"/>
      <c r="BX78" s="317"/>
      <c r="BY78" s="317"/>
      <c r="BZ78" s="317"/>
      <c r="CA78" s="317"/>
      <c r="CB78" s="317"/>
      <c r="CC78" s="317"/>
      <c r="CD78" s="317"/>
      <c r="CE78" s="317"/>
      <c r="CF78" s="317"/>
      <c r="CG78" s="317"/>
      <c r="CH78" s="317"/>
      <c r="CI78" s="317"/>
      <c r="CJ78" s="353"/>
      <c r="CK78" s="317">
        <v>0</v>
      </c>
      <c r="CL78" s="317"/>
      <c r="CM78" s="317"/>
      <c r="CN78" s="317"/>
      <c r="CO78" s="317"/>
      <c r="CP78" s="317"/>
      <c r="CQ78" s="317"/>
      <c r="CR78" s="317"/>
      <c r="CS78" s="317"/>
      <c r="CT78" s="317"/>
      <c r="CU78" s="317"/>
      <c r="CV78" s="317"/>
      <c r="CW78" s="317"/>
      <c r="CX78" s="317"/>
      <c r="CY78" s="317"/>
      <c r="CZ78" s="354">
        <v>0</v>
      </c>
      <c r="DA78" s="317"/>
      <c r="DB78" s="317"/>
      <c r="DC78" s="317"/>
      <c r="DD78" s="317"/>
      <c r="DE78" s="317"/>
      <c r="DF78" s="317"/>
      <c r="DG78" s="317"/>
      <c r="DH78" s="317"/>
      <c r="DI78" s="317"/>
      <c r="DJ78" s="317"/>
      <c r="DK78" s="317"/>
      <c r="DL78" s="317"/>
      <c r="DM78" s="317"/>
      <c r="DN78" s="353"/>
      <c r="DO78" s="317">
        <v>0</v>
      </c>
      <c r="DP78" s="317"/>
      <c r="DQ78" s="317"/>
      <c r="DR78" s="317"/>
      <c r="DS78" s="317"/>
      <c r="DT78" s="317"/>
      <c r="DU78" s="317"/>
      <c r="DV78" s="317"/>
      <c r="DW78" s="317"/>
      <c r="DX78" s="317"/>
      <c r="DY78" s="317"/>
      <c r="DZ78" s="317"/>
      <c r="EA78" s="317"/>
      <c r="EB78" s="317"/>
      <c r="EC78" s="317"/>
      <c r="ED78" s="354">
        <v>0</v>
      </c>
      <c r="EE78" s="317"/>
      <c r="EF78" s="317"/>
      <c r="EG78" s="317"/>
      <c r="EH78" s="317"/>
      <c r="EI78" s="317"/>
      <c r="EJ78" s="317"/>
      <c r="EK78" s="317"/>
      <c r="EL78" s="317"/>
      <c r="EM78" s="317"/>
      <c r="EN78" s="317"/>
      <c r="EO78" s="317"/>
      <c r="EP78" s="317"/>
      <c r="EQ78" s="317"/>
      <c r="ER78" s="353"/>
      <c r="ES78" s="317">
        <v>0</v>
      </c>
      <c r="ET78" s="317"/>
      <c r="EU78" s="317"/>
      <c r="EV78" s="317"/>
      <c r="EW78" s="317"/>
      <c r="EX78" s="317"/>
      <c r="EY78" s="317"/>
      <c r="EZ78" s="317"/>
      <c r="FA78" s="317"/>
      <c r="FB78" s="317"/>
      <c r="FC78" s="317"/>
      <c r="FD78" s="317"/>
      <c r="FE78" s="317"/>
      <c r="FF78" s="317"/>
      <c r="FG78" s="318"/>
    </row>
    <row r="79" spans="1:163" s="125" customFormat="1" ht="15.75" customHeight="1" x14ac:dyDescent="0.2">
      <c r="FG79" s="124"/>
    </row>
    <row r="80" spans="1:163" s="9" customFormat="1" ht="20.25" customHeight="1" x14ac:dyDescent="0.25">
      <c r="A80" s="319" t="s">
        <v>330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19"/>
      <c r="L80" s="319"/>
      <c r="M80" s="319"/>
      <c r="N80" s="319"/>
      <c r="O80" s="319"/>
      <c r="P80" s="319"/>
      <c r="Q80" s="319"/>
      <c r="R80" s="319"/>
      <c r="S80" s="319"/>
      <c r="T80" s="319"/>
      <c r="U80" s="319"/>
      <c r="V80" s="319"/>
      <c r="W80" s="319"/>
      <c r="X80" s="319"/>
      <c r="Y80" s="319"/>
      <c r="Z80" s="319"/>
      <c r="AA80" s="319"/>
      <c r="AB80" s="319"/>
      <c r="AC80" s="319"/>
      <c r="AD80" s="319"/>
      <c r="AE80" s="319"/>
      <c r="AF80" s="319"/>
      <c r="AG80" s="319"/>
      <c r="AH80" s="319"/>
      <c r="AI80" s="319"/>
      <c r="AJ80" s="319"/>
      <c r="AK80" s="319"/>
      <c r="AL80" s="319"/>
      <c r="AM80" s="319"/>
      <c r="AN80" s="319"/>
      <c r="AO80" s="319"/>
      <c r="AP80" s="319"/>
      <c r="AQ80" s="319"/>
      <c r="AR80" s="319"/>
      <c r="AS80" s="319"/>
      <c r="AT80" s="319"/>
      <c r="AU80" s="319"/>
      <c r="AV80" s="319"/>
      <c r="AW80" s="319"/>
      <c r="AX80" s="319"/>
      <c r="AY80" s="319"/>
      <c r="AZ80" s="319"/>
      <c r="BA80" s="319"/>
      <c r="BB80" s="319"/>
      <c r="BC80" s="319"/>
      <c r="BD80" s="319"/>
      <c r="BE80" s="319"/>
      <c r="BF80" s="319"/>
      <c r="BG80" s="319"/>
      <c r="BH80" s="319"/>
      <c r="BI80" s="319"/>
      <c r="BJ80" s="319"/>
      <c r="BK80" s="319"/>
      <c r="BL80" s="319"/>
      <c r="BM80" s="319"/>
      <c r="BN80" s="319"/>
      <c r="BO80" s="319"/>
      <c r="BP80" s="319"/>
      <c r="BQ80" s="319"/>
      <c r="BR80" s="319"/>
      <c r="BS80" s="319"/>
      <c r="BT80" s="319"/>
      <c r="BU80" s="319"/>
      <c r="BV80" s="319"/>
      <c r="BW80" s="319"/>
      <c r="BX80" s="319"/>
      <c r="BY80" s="319"/>
      <c r="BZ80" s="319"/>
      <c r="CA80" s="319"/>
      <c r="CB80" s="319"/>
      <c r="CC80" s="319"/>
      <c r="CD80" s="319"/>
      <c r="CE80" s="319"/>
      <c r="CF80" s="319"/>
      <c r="CG80" s="319"/>
      <c r="CH80" s="319"/>
      <c r="CI80" s="319"/>
      <c r="CJ80" s="319"/>
      <c r="CK80" s="319"/>
      <c r="CL80" s="319"/>
      <c r="CM80" s="319"/>
      <c r="CN80" s="319"/>
      <c r="CO80" s="319"/>
      <c r="CP80" s="319"/>
      <c r="CQ80" s="319"/>
      <c r="CR80" s="319"/>
      <c r="CS80" s="319"/>
      <c r="CT80" s="319"/>
      <c r="CU80" s="319"/>
      <c r="CV80" s="319"/>
      <c r="CW80" s="319"/>
      <c r="CX80" s="319"/>
      <c r="CY80" s="319"/>
      <c r="CZ80" s="319"/>
      <c r="DA80" s="319"/>
      <c r="DB80" s="319"/>
      <c r="DC80" s="319"/>
      <c r="DD80" s="319"/>
      <c r="DE80" s="319"/>
      <c r="DF80" s="319"/>
      <c r="DG80" s="319"/>
      <c r="DH80" s="319"/>
      <c r="DI80" s="319"/>
      <c r="DJ80" s="319"/>
      <c r="DK80" s="319"/>
      <c r="DL80" s="319"/>
      <c r="DM80" s="319"/>
      <c r="DN80" s="319"/>
      <c r="DO80" s="319"/>
      <c r="DP80" s="319"/>
      <c r="DQ80" s="319"/>
      <c r="DR80" s="319"/>
      <c r="DS80" s="319"/>
      <c r="DT80" s="319"/>
      <c r="DU80" s="319"/>
      <c r="DV80" s="319"/>
      <c r="DW80" s="319"/>
      <c r="DX80" s="319"/>
      <c r="DY80" s="319"/>
      <c r="DZ80" s="319"/>
      <c r="EA80" s="319"/>
      <c r="EB80" s="319"/>
      <c r="EC80" s="319"/>
      <c r="ED80" s="319"/>
      <c r="EE80" s="319"/>
      <c r="EF80" s="319"/>
      <c r="EG80" s="319"/>
      <c r="EH80" s="319"/>
      <c r="EI80" s="319"/>
      <c r="EJ80" s="319"/>
      <c r="EK80" s="319"/>
      <c r="EL80" s="319"/>
      <c r="EM80" s="319"/>
      <c r="EN80" s="319"/>
      <c r="EO80" s="319"/>
      <c r="EP80" s="319"/>
      <c r="EQ80" s="319"/>
      <c r="ER80" s="319"/>
      <c r="ES80" s="319"/>
      <c r="ET80" s="319"/>
      <c r="EU80" s="319"/>
      <c r="EV80" s="319"/>
      <c r="EW80" s="319"/>
      <c r="EX80" s="319"/>
      <c r="EY80" s="319"/>
      <c r="EZ80" s="319"/>
      <c r="FA80" s="319"/>
      <c r="FB80" s="319"/>
      <c r="FC80" s="319"/>
      <c r="FD80" s="319"/>
      <c r="FE80" s="319"/>
      <c r="FF80" s="319"/>
      <c r="FG80" s="319"/>
    </row>
    <row r="82" spans="1:163" ht="15" customHeight="1" x14ac:dyDescent="0.2">
      <c r="A82" s="320" t="s">
        <v>10</v>
      </c>
      <c r="B82" s="321"/>
      <c r="C82" s="321"/>
      <c r="D82" s="321"/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21"/>
      <c r="T82" s="321"/>
      <c r="U82" s="321"/>
      <c r="V82" s="321"/>
      <c r="W82" s="321"/>
      <c r="X82" s="321"/>
      <c r="Y82" s="321"/>
      <c r="Z82" s="321"/>
      <c r="AA82" s="321"/>
      <c r="AB82" s="322"/>
      <c r="AC82" s="326" t="s">
        <v>81</v>
      </c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327"/>
      <c r="AP82" s="320" t="s">
        <v>16</v>
      </c>
      <c r="AQ82" s="321"/>
      <c r="AR82" s="321"/>
      <c r="AS82" s="321"/>
      <c r="AT82" s="321"/>
      <c r="AU82" s="321"/>
      <c r="AV82" s="321"/>
      <c r="AW82" s="321"/>
      <c r="AX82" s="321"/>
      <c r="AY82" s="321"/>
      <c r="AZ82" s="321"/>
      <c r="BA82" s="321"/>
      <c r="BB82" s="322"/>
      <c r="BC82" s="320" t="s">
        <v>331</v>
      </c>
      <c r="BD82" s="321"/>
      <c r="BE82" s="321"/>
      <c r="BF82" s="321"/>
      <c r="BG82" s="321"/>
      <c r="BH82" s="321"/>
      <c r="BI82" s="321"/>
      <c r="BJ82" s="321"/>
      <c r="BK82" s="321"/>
      <c r="BL82" s="321"/>
      <c r="BM82" s="321"/>
      <c r="BN82" s="321"/>
      <c r="BO82" s="321"/>
      <c r="BP82" s="321"/>
      <c r="BQ82" s="321"/>
      <c r="BR82" s="321"/>
      <c r="BS82" s="322"/>
      <c r="BT82" s="336" t="s">
        <v>18</v>
      </c>
      <c r="BU82" s="303"/>
      <c r="BV82" s="303"/>
      <c r="BW82" s="303"/>
      <c r="BX82" s="303"/>
      <c r="BY82" s="303"/>
      <c r="BZ82" s="303"/>
      <c r="CA82" s="303"/>
      <c r="CB82" s="303"/>
      <c r="CC82" s="303"/>
      <c r="CD82" s="303"/>
      <c r="CE82" s="303"/>
      <c r="CF82" s="303"/>
      <c r="CG82" s="303"/>
      <c r="CH82" s="303"/>
      <c r="CI82" s="303"/>
      <c r="CJ82" s="303"/>
      <c r="CK82" s="303"/>
      <c r="CL82" s="303"/>
      <c r="CM82" s="303"/>
      <c r="CN82" s="303"/>
      <c r="CO82" s="303"/>
      <c r="CP82" s="303"/>
      <c r="CQ82" s="303"/>
      <c r="CR82" s="303"/>
      <c r="CS82" s="303"/>
      <c r="CT82" s="303"/>
      <c r="CU82" s="303"/>
      <c r="CV82" s="303"/>
      <c r="CW82" s="303"/>
      <c r="CX82" s="303"/>
      <c r="CY82" s="303"/>
      <c r="CZ82" s="303"/>
      <c r="DA82" s="303"/>
      <c r="DB82" s="303"/>
      <c r="DC82" s="303"/>
      <c r="DD82" s="303"/>
      <c r="DE82" s="303"/>
      <c r="DF82" s="303"/>
      <c r="DG82" s="303"/>
      <c r="DH82" s="303"/>
      <c r="DI82" s="303"/>
      <c r="DJ82" s="303"/>
      <c r="DK82" s="303"/>
      <c r="DL82" s="303"/>
      <c r="DM82" s="303"/>
      <c r="DN82" s="303"/>
      <c r="DO82" s="303"/>
      <c r="DP82" s="303"/>
      <c r="DQ82" s="303"/>
      <c r="DR82" s="303"/>
      <c r="DS82" s="303"/>
      <c r="DT82" s="303"/>
      <c r="DU82" s="303"/>
      <c r="DV82" s="303"/>
      <c r="DW82" s="303"/>
      <c r="DX82" s="303"/>
      <c r="DY82" s="303"/>
      <c r="DZ82" s="303"/>
      <c r="EA82" s="303"/>
      <c r="EB82" s="303"/>
      <c r="EC82" s="303"/>
      <c r="ED82" s="303"/>
      <c r="EE82" s="303"/>
      <c r="EF82" s="303"/>
      <c r="EG82" s="303"/>
      <c r="EH82" s="303"/>
      <c r="EI82" s="303"/>
      <c r="EJ82" s="303"/>
      <c r="EK82" s="303"/>
      <c r="EL82" s="303"/>
      <c r="EM82" s="303"/>
      <c r="EN82" s="303"/>
      <c r="EO82" s="303"/>
      <c r="EP82" s="337"/>
      <c r="EQ82" s="320" t="s">
        <v>332</v>
      </c>
      <c r="ER82" s="321"/>
      <c r="ES82" s="321"/>
      <c r="ET82" s="321"/>
      <c r="EU82" s="321"/>
      <c r="EV82" s="321"/>
      <c r="EW82" s="321"/>
      <c r="EX82" s="321"/>
      <c r="EY82" s="321"/>
      <c r="EZ82" s="321"/>
      <c r="FA82" s="321"/>
      <c r="FB82" s="321"/>
      <c r="FC82" s="321"/>
      <c r="FD82" s="321"/>
      <c r="FE82" s="321"/>
      <c r="FF82" s="321"/>
      <c r="FG82" s="322"/>
    </row>
    <row r="83" spans="1:163" ht="41.25" customHeight="1" thickBot="1" x14ac:dyDescent="0.25">
      <c r="A83" s="323"/>
      <c r="B83" s="324"/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5"/>
      <c r="AC83" s="328"/>
      <c r="AD83" s="250"/>
      <c r="AE83" s="250"/>
      <c r="AF83" s="250"/>
      <c r="AG83" s="250"/>
      <c r="AH83" s="250"/>
      <c r="AI83" s="250"/>
      <c r="AJ83" s="250"/>
      <c r="AK83" s="250"/>
      <c r="AL83" s="250"/>
      <c r="AM83" s="250"/>
      <c r="AN83" s="250"/>
      <c r="AO83" s="329"/>
      <c r="AP83" s="330"/>
      <c r="AQ83" s="331"/>
      <c r="AR83" s="331"/>
      <c r="AS83" s="331"/>
      <c r="AT83" s="331"/>
      <c r="AU83" s="331"/>
      <c r="AV83" s="331"/>
      <c r="AW83" s="331"/>
      <c r="AX83" s="331"/>
      <c r="AY83" s="331"/>
      <c r="AZ83" s="331"/>
      <c r="BA83" s="331"/>
      <c r="BB83" s="332"/>
      <c r="BC83" s="333"/>
      <c r="BD83" s="334"/>
      <c r="BE83" s="334"/>
      <c r="BF83" s="334"/>
      <c r="BG83" s="334"/>
      <c r="BH83" s="334"/>
      <c r="BI83" s="334"/>
      <c r="BJ83" s="334"/>
      <c r="BK83" s="334"/>
      <c r="BL83" s="334"/>
      <c r="BM83" s="334"/>
      <c r="BN83" s="334"/>
      <c r="BO83" s="334"/>
      <c r="BP83" s="334"/>
      <c r="BQ83" s="334"/>
      <c r="BR83" s="334"/>
      <c r="BS83" s="335"/>
      <c r="BT83" s="333" t="s">
        <v>333</v>
      </c>
      <c r="BU83" s="334"/>
      <c r="BV83" s="334"/>
      <c r="BW83" s="334"/>
      <c r="BX83" s="334"/>
      <c r="BY83" s="334"/>
      <c r="BZ83" s="334"/>
      <c r="CA83" s="334"/>
      <c r="CB83" s="334"/>
      <c r="CC83" s="334"/>
      <c r="CD83" s="334"/>
      <c r="CE83" s="334"/>
      <c r="CF83" s="334"/>
      <c r="CG83" s="334"/>
      <c r="CH83" s="334"/>
      <c r="CI83" s="334"/>
      <c r="CJ83" s="334"/>
      <c r="CK83" s="334"/>
      <c r="CL83" s="334"/>
      <c r="CM83" s="334"/>
      <c r="CN83" s="334"/>
      <c r="CO83" s="334"/>
      <c r="CP83" s="334"/>
      <c r="CQ83" s="334"/>
      <c r="CR83" s="335"/>
      <c r="CS83" s="338" t="s">
        <v>334</v>
      </c>
      <c r="CT83" s="339"/>
      <c r="CU83" s="339"/>
      <c r="CV83" s="339"/>
      <c r="CW83" s="339"/>
      <c r="CX83" s="339"/>
      <c r="CY83" s="339"/>
      <c r="CZ83" s="339"/>
      <c r="DA83" s="339"/>
      <c r="DB83" s="339"/>
      <c r="DC83" s="339"/>
      <c r="DD83" s="339"/>
      <c r="DE83" s="339"/>
      <c r="DF83" s="339"/>
      <c r="DG83" s="339"/>
      <c r="DH83" s="339"/>
      <c r="DI83" s="339"/>
      <c r="DJ83" s="339"/>
      <c r="DK83" s="339"/>
      <c r="DL83" s="339"/>
      <c r="DM83" s="339"/>
      <c r="DN83" s="339"/>
      <c r="DO83" s="339"/>
      <c r="DP83" s="339"/>
      <c r="DQ83" s="340"/>
      <c r="DR83" s="338" t="s">
        <v>335</v>
      </c>
      <c r="DS83" s="339"/>
      <c r="DT83" s="339"/>
      <c r="DU83" s="339"/>
      <c r="DV83" s="339"/>
      <c r="DW83" s="339"/>
      <c r="DX83" s="339"/>
      <c r="DY83" s="339"/>
      <c r="DZ83" s="339"/>
      <c r="EA83" s="339"/>
      <c r="EB83" s="339"/>
      <c r="EC83" s="339"/>
      <c r="ED83" s="339"/>
      <c r="EE83" s="339"/>
      <c r="EF83" s="339"/>
      <c r="EG83" s="339"/>
      <c r="EH83" s="339"/>
      <c r="EI83" s="339"/>
      <c r="EJ83" s="339"/>
      <c r="EK83" s="339"/>
      <c r="EL83" s="339"/>
      <c r="EM83" s="339"/>
      <c r="EN83" s="339"/>
      <c r="EO83" s="339"/>
      <c r="EP83" s="340"/>
      <c r="EQ83" s="333"/>
      <c r="ER83" s="334"/>
      <c r="ES83" s="334"/>
      <c r="ET83" s="334"/>
      <c r="EU83" s="334"/>
      <c r="EV83" s="334"/>
      <c r="EW83" s="334"/>
      <c r="EX83" s="334"/>
      <c r="EY83" s="334"/>
      <c r="EZ83" s="334"/>
      <c r="FA83" s="334"/>
      <c r="FB83" s="334"/>
      <c r="FC83" s="334"/>
      <c r="FD83" s="334"/>
      <c r="FE83" s="334"/>
      <c r="FF83" s="334"/>
      <c r="FG83" s="335"/>
    </row>
    <row r="84" spans="1:163" ht="18" customHeight="1" x14ac:dyDescent="0.2">
      <c r="A84" s="12"/>
      <c r="B84" s="293" t="s">
        <v>336</v>
      </c>
      <c r="C84" s="293"/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  <c r="X84" s="293"/>
      <c r="Y84" s="293"/>
      <c r="Z84" s="293"/>
      <c r="AA84" s="293"/>
      <c r="AB84" s="294"/>
      <c r="AC84" s="283">
        <v>5160</v>
      </c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5"/>
      <c r="AP84" s="244" t="s">
        <v>9</v>
      </c>
      <c r="AQ84" s="245"/>
      <c r="AR84" s="245"/>
      <c r="AS84" s="245"/>
      <c r="AT84" s="245"/>
      <c r="AU84" s="245"/>
      <c r="AV84" s="246" t="s">
        <v>303</v>
      </c>
      <c r="AW84" s="246"/>
      <c r="AX84" s="246"/>
      <c r="AY84" s="247" t="s">
        <v>0</v>
      </c>
      <c r="AZ84" s="247"/>
      <c r="BA84" s="247"/>
      <c r="BB84" s="248"/>
      <c r="BC84" s="307">
        <v>0</v>
      </c>
      <c r="BD84" s="308"/>
      <c r="BE84" s="308"/>
      <c r="BF84" s="308"/>
      <c r="BG84" s="308"/>
      <c r="BH84" s="308"/>
      <c r="BI84" s="308"/>
      <c r="BJ84" s="308"/>
      <c r="BK84" s="308"/>
      <c r="BL84" s="308"/>
      <c r="BM84" s="308"/>
      <c r="BN84" s="308"/>
      <c r="BO84" s="308"/>
      <c r="BP84" s="308"/>
      <c r="BQ84" s="308"/>
      <c r="BR84" s="308"/>
      <c r="BS84" s="309"/>
      <c r="BT84" s="308">
        <v>0</v>
      </c>
      <c r="BU84" s="308"/>
      <c r="BV84" s="308"/>
      <c r="BW84" s="308"/>
      <c r="BX84" s="308"/>
      <c r="BY84" s="308"/>
      <c r="BZ84" s="308"/>
      <c r="CA84" s="308"/>
      <c r="CB84" s="308"/>
      <c r="CC84" s="308"/>
      <c r="CD84" s="308"/>
      <c r="CE84" s="308"/>
      <c r="CF84" s="308"/>
      <c r="CG84" s="308"/>
      <c r="CH84" s="308"/>
      <c r="CI84" s="308"/>
      <c r="CJ84" s="308"/>
      <c r="CK84" s="308"/>
      <c r="CL84" s="308"/>
      <c r="CM84" s="308"/>
      <c r="CN84" s="308"/>
      <c r="CO84" s="308"/>
      <c r="CP84" s="308"/>
      <c r="CQ84" s="308"/>
      <c r="CR84" s="309"/>
      <c r="CS84" s="312"/>
      <c r="CT84" s="312"/>
      <c r="CU84" s="313">
        <v>0</v>
      </c>
      <c r="CV84" s="313"/>
      <c r="CW84" s="313"/>
      <c r="CX84" s="313"/>
      <c r="CY84" s="313"/>
      <c r="CZ84" s="313"/>
      <c r="DA84" s="313"/>
      <c r="DB84" s="313"/>
      <c r="DC84" s="313"/>
      <c r="DD84" s="313"/>
      <c r="DE84" s="313"/>
      <c r="DF84" s="313"/>
      <c r="DG84" s="313"/>
      <c r="DH84" s="313"/>
      <c r="DI84" s="313"/>
      <c r="DJ84" s="313"/>
      <c r="DK84" s="313"/>
      <c r="DL84" s="313"/>
      <c r="DM84" s="313"/>
      <c r="DN84" s="313"/>
      <c r="DO84" s="313"/>
      <c r="DP84" s="314"/>
      <c r="DQ84" s="314"/>
      <c r="DR84" s="315"/>
      <c r="DS84" s="312"/>
      <c r="DT84" s="313">
        <v>0</v>
      </c>
      <c r="DU84" s="313"/>
      <c r="DV84" s="313"/>
      <c r="DW84" s="313"/>
      <c r="DX84" s="313"/>
      <c r="DY84" s="313"/>
      <c r="DZ84" s="313"/>
      <c r="EA84" s="313"/>
      <c r="EB84" s="313"/>
      <c r="EC84" s="313"/>
      <c r="ED84" s="313"/>
      <c r="EE84" s="313"/>
      <c r="EF84" s="313"/>
      <c r="EG84" s="313"/>
      <c r="EH84" s="313"/>
      <c r="EI84" s="313"/>
      <c r="EJ84" s="313"/>
      <c r="EK84" s="313"/>
      <c r="EL84" s="313"/>
      <c r="EM84" s="313"/>
      <c r="EN84" s="313"/>
      <c r="EO84" s="314"/>
      <c r="EP84" s="316"/>
      <c r="EQ84" s="310">
        <v>0</v>
      </c>
      <c r="ER84" s="308"/>
      <c r="ES84" s="308"/>
      <c r="ET84" s="308"/>
      <c r="EU84" s="308"/>
      <c r="EV84" s="308"/>
      <c r="EW84" s="308"/>
      <c r="EX84" s="308"/>
      <c r="EY84" s="308"/>
      <c r="EZ84" s="308"/>
      <c r="FA84" s="308"/>
      <c r="FB84" s="308"/>
      <c r="FC84" s="308"/>
      <c r="FD84" s="308"/>
      <c r="FE84" s="308"/>
      <c r="FF84" s="308"/>
      <c r="FG84" s="311"/>
    </row>
    <row r="85" spans="1:163" ht="5.0999999999999996" customHeight="1" x14ac:dyDescent="0.2">
      <c r="A85" s="13"/>
      <c r="B85" s="295"/>
      <c r="C85" s="295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6"/>
      <c r="AC85" s="286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8"/>
      <c r="AP85" s="27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5"/>
      <c r="BC85" s="277"/>
      <c r="BD85" s="259"/>
      <c r="BE85" s="259"/>
      <c r="BF85" s="259"/>
      <c r="BG85" s="259"/>
      <c r="BH85" s="259"/>
      <c r="BI85" s="259"/>
      <c r="BJ85" s="259"/>
      <c r="BK85" s="259"/>
      <c r="BL85" s="259"/>
      <c r="BM85" s="259"/>
      <c r="BN85" s="259"/>
      <c r="BO85" s="259"/>
      <c r="BP85" s="259"/>
      <c r="BQ85" s="259"/>
      <c r="BR85" s="259"/>
      <c r="BS85" s="278"/>
      <c r="BT85" s="259"/>
      <c r="BU85" s="259"/>
      <c r="BV85" s="259"/>
      <c r="BW85" s="259"/>
      <c r="BX85" s="259"/>
      <c r="BY85" s="259"/>
      <c r="BZ85" s="259"/>
      <c r="CA85" s="259"/>
      <c r="CB85" s="259"/>
      <c r="CC85" s="259"/>
      <c r="CD85" s="259"/>
      <c r="CE85" s="259"/>
      <c r="CF85" s="259"/>
      <c r="CG85" s="259"/>
      <c r="CH85" s="259"/>
      <c r="CI85" s="259"/>
      <c r="CJ85" s="259"/>
      <c r="CK85" s="259"/>
      <c r="CL85" s="259"/>
      <c r="CM85" s="259"/>
      <c r="CN85" s="259"/>
      <c r="CO85" s="259"/>
      <c r="CP85" s="259"/>
      <c r="CQ85" s="259"/>
      <c r="CR85" s="278"/>
      <c r="CS85" s="297"/>
      <c r="CT85" s="297"/>
      <c r="CU85" s="298"/>
      <c r="CV85" s="298"/>
      <c r="CW85" s="298"/>
      <c r="CX85" s="298"/>
      <c r="CY85" s="298"/>
      <c r="CZ85" s="298"/>
      <c r="DA85" s="298"/>
      <c r="DB85" s="298"/>
      <c r="DC85" s="298"/>
      <c r="DD85" s="298"/>
      <c r="DE85" s="298"/>
      <c r="DF85" s="298"/>
      <c r="DG85" s="298"/>
      <c r="DH85" s="298"/>
      <c r="DI85" s="298"/>
      <c r="DJ85" s="298"/>
      <c r="DK85" s="298"/>
      <c r="DL85" s="298"/>
      <c r="DM85" s="298"/>
      <c r="DN85" s="298"/>
      <c r="DO85" s="298"/>
      <c r="DP85" s="299"/>
      <c r="DQ85" s="299"/>
      <c r="DR85" s="300"/>
      <c r="DS85" s="297"/>
      <c r="DT85" s="298"/>
      <c r="DU85" s="298"/>
      <c r="DV85" s="298"/>
      <c r="DW85" s="298"/>
      <c r="DX85" s="298"/>
      <c r="DY85" s="298"/>
      <c r="DZ85" s="298"/>
      <c r="EA85" s="298"/>
      <c r="EB85" s="298"/>
      <c r="EC85" s="298"/>
      <c r="ED85" s="298"/>
      <c r="EE85" s="298"/>
      <c r="EF85" s="298"/>
      <c r="EG85" s="298"/>
      <c r="EH85" s="298"/>
      <c r="EI85" s="298"/>
      <c r="EJ85" s="298"/>
      <c r="EK85" s="298"/>
      <c r="EL85" s="298"/>
      <c r="EM85" s="298"/>
      <c r="EN85" s="298"/>
      <c r="EO85" s="299"/>
      <c r="EP85" s="306"/>
      <c r="EQ85" s="258"/>
      <c r="ER85" s="259"/>
      <c r="ES85" s="259"/>
      <c r="ET85" s="259"/>
      <c r="EU85" s="259"/>
      <c r="EV85" s="259"/>
      <c r="EW85" s="259"/>
      <c r="EX85" s="259"/>
      <c r="EY85" s="259"/>
      <c r="EZ85" s="259"/>
      <c r="FA85" s="259"/>
      <c r="FB85" s="259"/>
      <c r="FC85" s="259"/>
      <c r="FD85" s="259"/>
      <c r="FE85" s="259"/>
      <c r="FF85" s="259"/>
      <c r="FG85" s="260"/>
    </row>
    <row r="86" spans="1:163" ht="18" customHeight="1" x14ac:dyDescent="0.2">
      <c r="A86" s="13"/>
      <c r="B86" s="295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6"/>
      <c r="AC86" s="283">
        <v>5170</v>
      </c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5"/>
      <c r="AP86" s="244" t="s">
        <v>9</v>
      </c>
      <c r="AQ86" s="245"/>
      <c r="AR86" s="245"/>
      <c r="AS86" s="245"/>
      <c r="AT86" s="245"/>
      <c r="AU86" s="245"/>
      <c r="AV86" s="246" t="s">
        <v>80</v>
      </c>
      <c r="AW86" s="246"/>
      <c r="AX86" s="246"/>
      <c r="AY86" s="247" t="s">
        <v>0</v>
      </c>
      <c r="AZ86" s="247"/>
      <c r="BA86" s="247"/>
      <c r="BB86" s="248"/>
      <c r="BC86" s="275">
        <v>0</v>
      </c>
      <c r="BD86" s="256"/>
      <c r="BE86" s="256"/>
      <c r="BF86" s="256"/>
      <c r="BG86" s="256"/>
      <c r="BH86" s="256"/>
      <c r="BI86" s="256"/>
      <c r="BJ86" s="256"/>
      <c r="BK86" s="256"/>
      <c r="BL86" s="256"/>
      <c r="BM86" s="256"/>
      <c r="BN86" s="256"/>
      <c r="BO86" s="256"/>
      <c r="BP86" s="256"/>
      <c r="BQ86" s="256"/>
      <c r="BR86" s="256"/>
      <c r="BS86" s="276"/>
      <c r="BT86" s="256">
        <v>0</v>
      </c>
      <c r="BU86" s="256"/>
      <c r="BV86" s="256"/>
      <c r="BW86" s="256"/>
      <c r="BX86" s="256"/>
      <c r="BY86" s="256"/>
      <c r="BZ86" s="256"/>
      <c r="CA86" s="256"/>
      <c r="CB86" s="256"/>
      <c r="CC86" s="256"/>
      <c r="CD86" s="256"/>
      <c r="CE86" s="256"/>
      <c r="CF86" s="256"/>
      <c r="CG86" s="256"/>
      <c r="CH86" s="256"/>
      <c r="CI86" s="256"/>
      <c r="CJ86" s="256"/>
      <c r="CK86" s="256"/>
      <c r="CL86" s="256"/>
      <c r="CM86" s="256"/>
      <c r="CN86" s="256"/>
      <c r="CO86" s="256"/>
      <c r="CP86" s="256"/>
      <c r="CQ86" s="256"/>
      <c r="CR86" s="276"/>
      <c r="CS86" s="262"/>
      <c r="CT86" s="262"/>
      <c r="CU86" s="249">
        <v>0</v>
      </c>
      <c r="CV86" s="249"/>
      <c r="CW86" s="249"/>
      <c r="CX86" s="249"/>
      <c r="CY86" s="249"/>
      <c r="CZ86" s="249"/>
      <c r="DA86" s="249"/>
      <c r="DB86" s="249"/>
      <c r="DC86" s="249"/>
      <c r="DD86" s="249"/>
      <c r="DE86" s="249"/>
      <c r="DF86" s="249"/>
      <c r="DG86" s="249"/>
      <c r="DH86" s="249"/>
      <c r="DI86" s="249"/>
      <c r="DJ86" s="249"/>
      <c r="DK86" s="249"/>
      <c r="DL86" s="249"/>
      <c r="DM86" s="249"/>
      <c r="DN86" s="249"/>
      <c r="DO86" s="249"/>
      <c r="DP86" s="251"/>
      <c r="DQ86" s="251"/>
      <c r="DR86" s="261"/>
      <c r="DS86" s="262"/>
      <c r="DT86" s="249">
        <v>0</v>
      </c>
      <c r="DU86" s="249"/>
      <c r="DV86" s="249"/>
      <c r="DW86" s="249"/>
      <c r="DX86" s="249"/>
      <c r="DY86" s="249"/>
      <c r="DZ86" s="249"/>
      <c r="EA86" s="249"/>
      <c r="EB86" s="249"/>
      <c r="EC86" s="249"/>
      <c r="ED86" s="249"/>
      <c r="EE86" s="249"/>
      <c r="EF86" s="249"/>
      <c r="EG86" s="249"/>
      <c r="EH86" s="249"/>
      <c r="EI86" s="249"/>
      <c r="EJ86" s="249"/>
      <c r="EK86" s="249"/>
      <c r="EL86" s="249"/>
      <c r="EM86" s="249"/>
      <c r="EN86" s="249"/>
      <c r="EO86" s="251"/>
      <c r="EP86" s="252"/>
      <c r="EQ86" s="255">
        <v>0</v>
      </c>
      <c r="ER86" s="256"/>
      <c r="ES86" s="256"/>
      <c r="ET86" s="256"/>
      <c r="EU86" s="256"/>
      <c r="EV86" s="256"/>
      <c r="EW86" s="256"/>
      <c r="EX86" s="256"/>
      <c r="EY86" s="256"/>
      <c r="EZ86" s="256"/>
      <c r="FA86" s="256"/>
      <c r="FB86" s="256"/>
      <c r="FC86" s="256"/>
      <c r="FD86" s="256"/>
      <c r="FE86" s="256"/>
      <c r="FF86" s="256"/>
      <c r="FG86" s="257"/>
    </row>
    <row r="87" spans="1:163" ht="5.0999999999999996" customHeight="1" x14ac:dyDescent="0.2">
      <c r="A87" s="16"/>
      <c r="B87" s="304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5"/>
      <c r="AC87" s="286"/>
      <c r="AD87" s="287"/>
      <c r="AE87" s="287"/>
      <c r="AF87" s="287"/>
      <c r="AG87" s="287"/>
      <c r="AH87" s="287"/>
      <c r="AI87" s="287"/>
      <c r="AJ87" s="287"/>
      <c r="AK87" s="287"/>
      <c r="AL87" s="287"/>
      <c r="AM87" s="287"/>
      <c r="AN87" s="287"/>
      <c r="AO87" s="288"/>
      <c r="AP87" s="27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5"/>
      <c r="BC87" s="277"/>
      <c r="BD87" s="259"/>
      <c r="BE87" s="259"/>
      <c r="BF87" s="259"/>
      <c r="BG87" s="259"/>
      <c r="BH87" s="259"/>
      <c r="BI87" s="259"/>
      <c r="BJ87" s="259"/>
      <c r="BK87" s="259"/>
      <c r="BL87" s="259"/>
      <c r="BM87" s="259"/>
      <c r="BN87" s="259"/>
      <c r="BO87" s="259"/>
      <c r="BP87" s="259"/>
      <c r="BQ87" s="259"/>
      <c r="BR87" s="259"/>
      <c r="BS87" s="278"/>
      <c r="BT87" s="259"/>
      <c r="BU87" s="259"/>
      <c r="BV87" s="259"/>
      <c r="BW87" s="259"/>
      <c r="BX87" s="259"/>
      <c r="BY87" s="259"/>
      <c r="BZ87" s="259"/>
      <c r="CA87" s="259"/>
      <c r="CB87" s="259"/>
      <c r="CC87" s="259"/>
      <c r="CD87" s="259"/>
      <c r="CE87" s="259"/>
      <c r="CF87" s="259"/>
      <c r="CG87" s="259"/>
      <c r="CH87" s="259"/>
      <c r="CI87" s="259"/>
      <c r="CJ87" s="259"/>
      <c r="CK87" s="259"/>
      <c r="CL87" s="259"/>
      <c r="CM87" s="259"/>
      <c r="CN87" s="259"/>
      <c r="CO87" s="259"/>
      <c r="CP87" s="259"/>
      <c r="CQ87" s="259"/>
      <c r="CR87" s="278"/>
      <c r="CS87" s="264"/>
      <c r="CT87" s="264"/>
      <c r="CU87" s="250"/>
      <c r="CV87" s="250"/>
      <c r="CW87" s="250"/>
      <c r="CX87" s="250"/>
      <c r="CY87" s="250"/>
      <c r="CZ87" s="250"/>
      <c r="DA87" s="250"/>
      <c r="DB87" s="250"/>
      <c r="DC87" s="250"/>
      <c r="DD87" s="250"/>
      <c r="DE87" s="250"/>
      <c r="DF87" s="250"/>
      <c r="DG87" s="250"/>
      <c r="DH87" s="250"/>
      <c r="DI87" s="250"/>
      <c r="DJ87" s="250"/>
      <c r="DK87" s="250"/>
      <c r="DL87" s="250"/>
      <c r="DM87" s="250"/>
      <c r="DN87" s="250"/>
      <c r="DO87" s="250"/>
      <c r="DP87" s="253"/>
      <c r="DQ87" s="253"/>
      <c r="DR87" s="263"/>
      <c r="DS87" s="264"/>
      <c r="DT87" s="250"/>
      <c r="DU87" s="250"/>
      <c r="DV87" s="250"/>
      <c r="DW87" s="250"/>
      <c r="DX87" s="250"/>
      <c r="DY87" s="250"/>
      <c r="DZ87" s="250"/>
      <c r="EA87" s="250"/>
      <c r="EB87" s="250"/>
      <c r="EC87" s="250"/>
      <c r="ED87" s="250"/>
      <c r="EE87" s="250"/>
      <c r="EF87" s="250"/>
      <c r="EG87" s="250"/>
      <c r="EH87" s="250"/>
      <c r="EI87" s="250"/>
      <c r="EJ87" s="250"/>
      <c r="EK87" s="250"/>
      <c r="EL87" s="250"/>
      <c r="EM87" s="250"/>
      <c r="EN87" s="250"/>
      <c r="EO87" s="253"/>
      <c r="EP87" s="254"/>
      <c r="EQ87" s="258"/>
      <c r="ER87" s="259"/>
      <c r="ES87" s="259"/>
      <c r="ET87" s="259"/>
      <c r="EU87" s="259"/>
      <c r="EV87" s="259"/>
      <c r="EW87" s="259"/>
      <c r="EX87" s="259"/>
      <c r="EY87" s="259"/>
      <c r="EZ87" s="259"/>
      <c r="FA87" s="259"/>
      <c r="FB87" s="259"/>
      <c r="FC87" s="259"/>
      <c r="FD87" s="259"/>
      <c r="FE87" s="259"/>
      <c r="FF87" s="259"/>
      <c r="FG87" s="260"/>
    </row>
    <row r="88" spans="1:163" ht="14.25" customHeight="1" x14ac:dyDescent="0.2">
      <c r="A88" s="12"/>
      <c r="B88" s="293" t="s">
        <v>13</v>
      </c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3"/>
      <c r="X88" s="293"/>
      <c r="Y88" s="293"/>
      <c r="Z88" s="293"/>
      <c r="AA88" s="293"/>
      <c r="AB88" s="294"/>
      <c r="AC88" s="283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5"/>
      <c r="AP88" s="244" t="s">
        <v>9</v>
      </c>
      <c r="AQ88" s="245"/>
      <c r="AR88" s="245"/>
      <c r="AS88" s="245"/>
      <c r="AT88" s="245"/>
      <c r="AU88" s="245"/>
      <c r="AV88" s="246" t="s">
        <v>303</v>
      </c>
      <c r="AW88" s="246"/>
      <c r="AX88" s="246"/>
      <c r="AY88" s="247" t="s">
        <v>0</v>
      </c>
      <c r="AZ88" s="247"/>
      <c r="BA88" s="247"/>
      <c r="BB88" s="248"/>
      <c r="BC88" s="275">
        <v>0</v>
      </c>
      <c r="BD88" s="256"/>
      <c r="BE88" s="256"/>
      <c r="BF88" s="256"/>
      <c r="BG88" s="256"/>
      <c r="BH88" s="256"/>
      <c r="BI88" s="256"/>
      <c r="BJ88" s="256"/>
      <c r="BK88" s="256"/>
      <c r="BL88" s="256"/>
      <c r="BM88" s="256"/>
      <c r="BN88" s="256"/>
      <c r="BO88" s="256"/>
      <c r="BP88" s="256"/>
      <c r="BQ88" s="256"/>
      <c r="BR88" s="256"/>
      <c r="BS88" s="276"/>
      <c r="BT88" s="256">
        <v>0</v>
      </c>
      <c r="BU88" s="256"/>
      <c r="BV88" s="256"/>
      <c r="BW88" s="256"/>
      <c r="BX88" s="256"/>
      <c r="BY88" s="256"/>
      <c r="BZ88" s="256"/>
      <c r="CA88" s="256"/>
      <c r="CB88" s="256"/>
      <c r="CC88" s="256"/>
      <c r="CD88" s="256"/>
      <c r="CE88" s="256"/>
      <c r="CF88" s="256"/>
      <c r="CG88" s="256"/>
      <c r="CH88" s="256"/>
      <c r="CI88" s="256"/>
      <c r="CJ88" s="256"/>
      <c r="CK88" s="256"/>
      <c r="CL88" s="256"/>
      <c r="CM88" s="256"/>
      <c r="CN88" s="256"/>
      <c r="CO88" s="256"/>
      <c r="CP88" s="256"/>
      <c r="CQ88" s="256"/>
      <c r="CR88" s="276"/>
      <c r="CS88" s="262"/>
      <c r="CT88" s="262"/>
      <c r="CU88" s="249">
        <v>0</v>
      </c>
      <c r="CV88" s="249"/>
      <c r="CW88" s="249"/>
      <c r="CX88" s="249"/>
      <c r="CY88" s="249"/>
      <c r="CZ88" s="249"/>
      <c r="DA88" s="249"/>
      <c r="DB88" s="249"/>
      <c r="DC88" s="249"/>
      <c r="DD88" s="249"/>
      <c r="DE88" s="249"/>
      <c r="DF88" s="249"/>
      <c r="DG88" s="249"/>
      <c r="DH88" s="249"/>
      <c r="DI88" s="249"/>
      <c r="DJ88" s="249"/>
      <c r="DK88" s="249"/>
      <c r="DL88" s="249"/>
      <c r="DM88" s="249"/>
      <c r="DN88" s="249"/>
      <c r="DO88" s="249"/>
      <c r="DP88" s="251"/>
      <c r="DQ88" s="251"/>
      <c r="DR88" s="261"/>
      <c r="DS88" s="262"/>
      <c r="DT88" s="249">
        <v>0</v>
      </c>
      <c r="DU88" s="249"/>
      <c r="DV88" s="249"/>
      <c r="DW88" s="249"/>
      <c r="DX88" s="249"/>
      <c r="DY88" s="249"/>
      <c r="DZ88" s="249"/>
      <c r="EA88" s="249"/>
      <c r="EB88" s="249"/>
      <c r="EC88" s="249"/>
      <c r="ED88" s="249"/>
      <c r="EE88" s="249"/>
      <c r="EF88" s="249"/>
      <c r="EG88" s="249"/>
      <c r="EH88" s="249"/>
      <c r="EI88" s="249"/>
      <c r="EJ88" s="249"/>
      <c r="EK88" s="249"/>
      <c r="EL88" s="249"/>
      <c r="EM88" s="249"/>
      <c r="EN88" s="249"/>
      <c r="EO88" s="251"/>
      <c r="EP88" s="252"/>
      <c r="EQ88" s="255">
        <v>0</v>
      </c>
      <c r="ER88" s="256"/>
      <c r="ES88" s="256"/>
      <c r="ET88" s="256"/>
      <c r="EU88" s="256"/>
      <c r="EV88" s="256"/>
      <c r="EW88" s="256"/>
      <c r="EX88" s="256"/>
      <c r="EY88" s="256"/>
      <c r="EZ88" s="256"/>
      <c r="FA88" s="256"/>
      <c r="FB88" s="256"/>
      <c r="FC88" s="256"/>
      <c r="FD88" s="256"/>
      <c r="FE88" s="256"/>
      <c r="FF88" s="256"/>
      <c r="FG88" s="257"/>
    </row>
    <row r="89" spans="1:163" ht="3.95" customHeight="1" x14ac:dyDescent="0.2">
      <c r="A89" s="13"/>
      <c r="B89" s="295"/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6"/>
      <c r="AC89" s="286"/>
      <c r="AD89" s="287"/>
      <c r="AE89" s="287"/>
      <c r="AF89" s="287"/>
      <c r="AG89" s="287"/>
      <c r="AH89" s="287"/>
      <c r="AI89" s="287"/>
      <c r="AJ89" s="287"/>
      <c r="AK89" s="287"/>
      <c r="AL89" s="287"/>
      <c r="AM89" s="287"/>
      <c r="AN89" s="287"/>
      <c r="AO89" s="288"/>
      <c r="AP89" s="27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5"/>
      <c r="BC89" s="277"/>
      <c r="BD89" s="259"/>
      <c r="BE89" s="259"/>
      <c r="BF89" s="259"/>
      <c r="BG89" s="259"/>
      <c r="BH89" s="259"/>
      <c r="BI89" s="259"/>
      <c r="BJ89" s="259"/>
      <c r="BK89" s="259"/>
      <c r="BL89" s="259"/>
      <c r="BM89" s="259"/>
      <c r="BN89" s="259"/>
      <c r="BO89" s="259"/>
      <c r="BP89" s="259"/>
      <c r="BQ89" s="259"/>
      <c r="BR89" s="259"/>
      <c r="BS89" s="278"/>
      <c r="BT89" s="259"/>
      <c r="BU89" s="259"/>
      <c r="BV89" s="259"/>
      <c r="BW89" s="259"/>
      <c r="BX89" s="259"/>
      <c r="BY89" s="259"/>
      <c r="BZ89" s="259"/>
      <c r="CA89" s="259"/>
      <c r="CB89" s="259"/>
      <c r="CC89" s="259"/>
      <c r="CD89" s="259"/>
      <c r="CE89" s="259"/>
      <c r="CF89" s="259"/>
      <c r="CG89" s="259"/>
      <c r="CH89" s="259"/>
      <c r="CI89" s="259"/>
      <c r="CJ89" s="259"/>
      <c r="CK89" s="259"/>
      <c r="CL89" s="259"/>
      <c r="CM89" s="259"/>
      <c r="CN89" s="259"/>
      <c r="CO89" s="259"/>
      <c r="CP89" s="259"/>
      <c r="CQ89" s="259"/>
      <c r="CR89" s="278"/>
      <c r="CS89" s="264"/>
      <c r="CT89" s="264"/>
      <c r="CU89" s="250"/>
      <c r="CV89" s="250"/>
      <c r="CW89" s="250"/>
      <c r="CX89" s="250"/>
      <c r="CY89" s="250"/>
      <c r="CZ89" s="250"/>
      <c r="DA89" s="250"/>
      <c r="DB89" s="250"/>
      <c r="DC89" s="250"/>
      <c r="DD89" s="250"/>
      <c r="DE89" s="250"/>
      <c r="DF89" s="250"/>
      <c r="DG89" s="250"/>
      <c r="DH89" s="250"/>
      <c r="DI89" s="250"/>
      <c r="DJ89" s="250"/>
      <c r="DK89" s="250"/>
      <c r="DL89" s="250"/>
      <c r="DM89" s="250"/>
      <c r="DN89" s="250"/>
      <c r="DO89" s="250"/>
      <c r="DP89" s="253"/>
      <c r="DQ89" s="253"/>
      <c r="DR89" s="263"/>
      <c r="DS89" s="264"/>
      <c r="DT89" s="250"/>
      <c r="DU89" s="250"/>
      <c r="DV89" s="250"/>
      <c r="DW89" s="250"/>
      <c r="DX89" s="250"/>
      <c r="DY89" s="250"/>
      <c r="DZ89" s="250"/>
      <c r="EA89" s="250"/>
      <c r="EB89" s="250"/>
      <c r="EC89" s="250"/>
      <c r="ED89" s="250"/>
      <c r="EE89" s="250"/>
      <c r="EF89" s="250"/>
      <c r="EG89" s="250"/>
      <c r="EH89" s="250"/>
      <c r="EI89" s="250"/>
      <c r="EJ89" s="250"/>
      <c r="EK89" s="250"/>
      <c r="EL89" s="250"/>
      <c r="EM89" s="250"/>
      <c r="EN89" s="250"/>
      <c r="EO89" s="253"/>
      <c r="EP89" s="254"/>
      <c r="EQ89" s="258"/>
      <c r="ER89" s="259"/>
      <c r="ES89" s="259"/>
      <c r="ET89" s="259"/>
      <c r="EU89" s="259"/>
      <c r="EV89" s="259"/>
      <c r="EW89" s="259"/>
      <c r="EX89" s="259"/>
      <c r="EY89" s="259"/>
      <c r="EZ89" s="259"/>
      <c r="FA89" s="259"/>
      <c r="FB89" s="259"/>
      <c r="FC89" s="259"/>
      <c r="FD89" s="259"/>
      <c r="FE89" s="259"/>
      <c r="FF89" s="259"/>
      <c r="FG89" s="260"/>
    </row>
    <row r="90" spans="1:163" ht="15.75" customHeight="1" x14ac:dyDescent="0.2">
      <c r="A90" s="13"/>
      <c r="B90" s="279" t="s">
        <v>329</v>
      </c>
      <c r="C90" s="279"/>
      <c r="D90" s="279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80"/>
      <c r="AC90" s="283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5"/>
      <c r="AP90" s="244" t="s">
        <v>9</v>
      </c>
      <c r="AQ90" s="245"/>
      <c r="AR90" s="245"/>
      <c r="AS90" s="245"/>
      <c r="AT90" s="245"/>
      <c r="AU90" s="245"/>
      <c r="AV90" s="246" t="s">
        <v>80</v>
      </c>
      <c r="AW90" s="246"/>
      <c r="AX90" s="246"/>
      <c r="AY90" s="247" t="s">
        <v>0</v>
      </c>
      <c r="AZ90" s="247"/>
      <c r="BA90" s="247"/>
      <c r="BB90" s="248"/>
      <c r="BC90" s="275">
        <v>0</v>
      </c>
      <c r="BD90" s="256"/>
      <c r="BE90" s="256"/>
      <c r="BF90" s="256"/>
      <c r="BG90" s="256"/>
      <c r="BH90" s="256"/>
      <c r="BI90" s="256"/>
      <c r="BJ90" s="256"/>
      <c r="BK90" s="256"/>
      <c r="BL90" s="256"/>
      <c r="BM90" s="256"/>
      <c r="BN90" s="256"/>
      <c r="BO90" s="256"/>
      <c r="BP90" s="256"/>
      <c r="BQ90" s="256"/>
      <c r="BR90" s="256"/>
      <c r="BS90" s="276"/>
      <c r="BT90" s="256">
        <v>0</v>
      </c>
      <c r="BU90" s="256"/>
      <c r="BV90" s="256"/>
      <c r="BW90" s="256"/>
      <c r="BX90" s="256"/>
      <c r="BY90" s="256"/>
      <c r="BZ90" s="256"/>
      <c r="CA90" s="256"/>
      <c r="CB90" s="256"/>
      <c r="CC90" s="256"/>
      <c r="CD90" s="256"/>
      <c r="CE90" s="256"/>
      <c r="CF90" s="256"/>
      <c r="CG90" s="256"/>
      <c r="CH90" s="256"/>
      <c r="CI90" s="256"/>
      <c r="CJ90" s="256"/>
      <c r="CK90" s="256"/>
      <c r="CL90" s="256"/>
      <c r="CM90" s="256"/>
      <c r="CN90" s="256"/>
      <c r="CO90" s="256"/>
      <c r="CP90" s="256"/>
      <c r="CQ90" s="256"/>
      <c r="CR90" s="276"/>
      <c r="CS90" s="262"/>
      <c r="CT90" s="262"/>
      <c r="CU90" s="249">
        <v>0</v>
      </c>
      <c r="CV90" s="249"/>
      <c r="CW90" s="249"/>
      <c r="CX90" s="249"/>
      <c r="CY90" s="249"/>
      <c r="CZ90" s="249"/>
      <c r="DA90" s="249"/>
      <c r="DB90" s="249"/>
      <c r="DC90" s="249"/>
      <c r="DD90" s="249"/>
      <c r="DE90" s="249"/>
      <c r="DF90" s="249"/>
      <c r="DG90" s="249"/>
      <c r="DH90" s="249"/>
      <c r="DI90" s="249"/>
      <c r="DJ90" s="249"/>
      <c r="DK90" s="249"/>
      <c r="DL90" s="249"/>
      <c r="DM90" s="249"/>
      <c r="DN90" s="249"/>
      <c r="DO90" s="249"/>
      <c r="DP90" s="251"/>
      <c r="DQ90" s="251"/>
      <c r="DR90" s="261"/>
      <c r="DS90" s="262"/>
      <c r="DT90" s="249">
        <v>0</v>
      </c>
      <c r="DU90" s="249"/>
      <c r="DV90" s="249"/>
      <c r="DW90" s="249"/>
      <c r="DX90" s="249"/>
      <c r="DY90" s="249"/>
      <c r="DZ90" s="249"/>
      <c r="EA90" s="249"/>
      <c r="EB90" s="249"/>
      <c r="EC90" s="249"/>
      <c r="ED90" s="249"/>
      <c r="EE90" s="249"/>
      <c r="EF90" s="249"/>
      <c r="EG90" s="249"/>
      <c r="EH90" s="249"/>
      <c r="EI90" s="249"/>
      <c r="EJ90" s="249"/>
      <c r="EK90" s="249"/>
      <c r="EL90" s="249"/>
      <c r="EM90" s="249"/>
      <c r="EN90" s="249"/>
      <c r="EO90" s="251"/>
      <c r="EP90" s="252"/>
      <c r="EQ90" s="255">
        <v>0</v>
      </c>
      <c r="ER90" s="256"/>
      <c r="ES90" s="256"/>
      <c r="ET90" s="256"/>
      <c r="EU90" s="256"/>
      <c r="EV90" s="256"/>
      <c r="EW90" s="256"/>
      <c r="EX90" s="256"/>
      <c r="EY90" s="256"/>
      <c r="EZ90" s="256"/>
      <c r="FA90" s="256"/>
      <c r="FB90" s="256"/>
      <c r="FC90" s="256"/>
      <c r="FD90" s="256"/>
      <c r="FE90" s="256"/>
      <c r="FF90" s="256"/>
      <c r="FG90" s="257"/>
    </row>
    <row r="91" spans="1:163" ht="3.95" customHeight="1" x14ac:dyDescent="0.2">
      <c r="A91" s="16"/>
      <c r="B91" s="281"/>
      <c r="C91" s="281"/>
      <c r="D91" s="281"/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2"/>
      <c r="AC91" s="286"/>
      <c r="AD91" s="287"/>
      <c r="AE91" s="287"/>
      <c r="AF91" s="287"/>
      <c r="AG91" s="287"/>
      <c r="AH91" s="287"/>
      <c r="AI91" s="287"/>
      <c r="AJ91" s="287"/>
      <c r="AK91" s="287"/>
      <c r="AL91" s="287"/>
      <c r="AM91" s="287"/>
      <c r="AN91" s="287"/>
      <c r="AO91" s="288"/>
      <c r="AP91" s="27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5"/>
      <c r="BC91" s="277"/>
      <c r="BD91" s="259"/>
      <c r="BE91" s="259"/>
      <c r="BF91" s="259"/>
      <c r="BG91" s="259"/>
      <c r="BH91" s="259"/>
      <c r="BI91" s="259"/>
      <c r="BJ91" s="259"/>
      <c r="BK91" s="259"/>
      <c r="BL91" s="259"/>
      <c r="BM91" s="259"/>
      <c r="BN91" s="259"/>
      <c r="BO91" s="259"/>
      <c r="BP91" s="259"/>
      <c r="BQ91" s="259"/>
      <c r="BR91" s="259"/>
      <c r="BS91" s="278"/>
      <c r="BT91" s="259"/>
      <c r="BU91" s="259"/>
      <c r="BV91" s="259"/>
      <c r="BW91" s="259"/>
      <c r="BX91" s="259"/>
      <c r="BY91" s="259"/>
      <c r="BZ91" s="259"/>
      <c r="CA91" s="259"/>
      <c r="CB91" s="259"/>
      <c r="CC91" s="259"/>
      <c r="CD91" s="259"/>
      <c r="CE91" s="259"/>
      <c r="CF91" s="259"/>
      <c r="CG91" s="259"/>
      <c r="CH91" s="259"/>
      <c r="CI91" s="259"/>
      <c r="CJ91" s="259"/>
      <c r="CK91" s="259"/>
      <c r="CL91" s="259"/>
      <c r="CM91" s="259"/>
      <c r="CN91" s="259"/>
      <c r="CO91" s="259"/>
      <c r="CP91" s="259"/>
      <c r="CQ91" s="259"/>
      <c r="CR91" s="278"/>
      <c r="CS91" s="264"/>
      <c r="CT91" s="264"/>
      <c r="CU91" s="250"/>
      <c r="CV91" s="250"/>
      <c r="CW91" s="250"/>
      <c r="CX91" s="250"/>
      <c r="CY91" s="250"/>
      <c r="CZ91" s="250"/>
      <c r="DA91" s="250"/>
      <c r="DB91" s="250"/>
      <c r="DC91" s="250"/>
      <c r="DD91" s="250"/>
      <c r="DE91" s="250"/>
      <c r="DF91" s="250"/>
      <c r="DG91" s="250"/>
      <c r="DH91" s="250"/>
      <c r="DI91" s="250"/>
      <c r="DJ91" s="250"/>
      <c r="DK91" s="250"/>
      <c r="DL91" s="250"/>
      <c r="DM91" s="250"/>
      <c r="DN91" s="250"/>
      <c r="DO91" s="250"/>
      <c r="DP91" s="253"/>
      <c r="DQ91" s="253"/>
      <c r="DR91" s="263"/>
      <c r="DS91" s="264"/>
      <c r="DT91" s="250"/>
      <c r="DU91" s="250"/>
      <c r="DV91" s="250"/>
      <c r="DW91" s="250"/>
      <c r="DX91" s="250"/>
      <c r="DY91" s="250"/>
      <c r="DZ91" s="250"/>
      <c r="EA91" s="250"/>
      <c r="EB91" s="250"/>
      <c r="EC91" s="250"/>
      <c r="ED91" s="250"/>
      <c r="EE91" s="250"/>
      <c r="EF91" s="250"/>
      <c r="EG91" s="250"/>
      <c r="EH91" s="250"/>
      <c r="EI91" s="250"/>
      <c r="EJ91" s="250"/>
      <c r="EK91" s="250"/>
      <c r="EL91" s="250"/>
      <c r="EM91" s="250"/>
      <c r="EN91" s="250"/>
      <c r="EO91" s="253"/>
      <c r="EP91" s="254"/>
      <c r="EQ91" s="258"/>
      <c r="ER91" s="259"/>
      <c r="ES91" s="259"/>
      <c r="ET91" s="259"/>
      <c r="EU91" s="259"/>
      <c r="EV91" s="259"/>
      <c r="EW91" s="259"/>
      <c r="EX91" s="259"/>
      <c r="EY91" s="259"/>
      <c r="EZ91" s="259"/>
      <c r="FA91" s="259"/>
      <c r="FB91" s="259"/>
      <c r="FC91" s="259"/>
      <c r="FD91" s="259"/>
      <c r="FE91" s="259"/>
      <c r="FF91" s="259"/>
      <c r="FG91" s="260"/>
    </row>
    <row r="92" spans="1:163" ht="14.25" customHeight="1" x14ac:dyDescent="0.2">
      <c r="A92" s="12"/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90"/>
      <c r="AC92" s="283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5"/>
      <c r="AP92" s="244" t="s">
        <v>9</v>
      </c>
      <c r="AQ92" s="245"/>
      <c r="AR92" s="245"/>
      <c r="AS92" s="245"/>
      <c r="AT92" s="245"/>
      <c r="AU92" s="245"/>
      <c r="AV92" s="246" t="s">
        <v>303</v>
      </c>
      <c r="AW92" s="246"/>
      <c r="AX92" s="246"/>
      <c r="AY92" s="247" t="s">
        <v>0</v>
      </c>
      <c r="AZ92" s="247"/>
      <c r="BA92" s="247"/>
      <c r="BB92" s="248"/>
      <c r="BC92" s="275">
        <v>0</v>
      </c>
      <c r="BD92" s="256"/>
      <c r="BE92" s="256"/>
      <c r="BF92" s="256"/>
      <c r="BG92" s="256"/>
      <c r="BH92" s="256"/>
      <c r="BI92" s="256"/>
      <c r="BJ92" s="256"/>
      <c r="BK92" s="256"/>
      <c r="BL92" s="256"/>
      <c r="BM92" s="256"/>
      <c r="BN92" s="256"/>
      <c r="BO92" s="256"/>
      <c r="BP92" s="256"/>
      <c r="BQ92" s="256"/>
      <c r="BR92" s="256"/>
      <c r="BS92" s="276"/>
      <c r="BT92" s="256">
        <v>0</v>
      </c>
      <c r="BU92" s="256"/>
      <c r="BV92" s="256"/>
      <c r="BW92" s="256"/>
      <c r="BX92" s="256"/>
      <c r="BY92" s="256"/>
      <c r="BZ92" s="256"/>
      <c r="CA92" s="256"/>
      <c r="CB92" s="256"/>
      <c r="CC92" s="256"/>
      <c r="CD92" s="256"/>
      <c r="CE92" s="256"/>
      <c r="CF92" s="256"/>
      <c r="CG92" s="256"/>
      <c r="CH92" s="256"/>
      <c r="CI92" s="256"/>
      <c r="CJ92" s="256"/>
      <c r="CK92" s="256"/>
      <c r="CL92" s="256"/>
      <c r="CM92" s="256"/>
      <c r="CN92" s="256"/>
      <c r="CO92" s="256"/>
      <c r="CP92" s="256"/>
      <c r="CQ92" s="256"/>
      <c r="CR92" s="276"/>
      <c r="CS92" s="262"/>
      <c r="CT92" s="262"/>
      <c r="CU92" s="249">
        <v>0</v>
      </c>
      <c r="CV92" s="249"/>
      <c r="CW92" s="249"/>
      <c r="CX92" s="249"/>
      <c r="CY92" s="249"/>
      <c r="CZ92" s="249"/>
      <c r="DA92" s="249"/>
      <c r="DB92" s="249"/>
      <c r="DC92" s="249"/>
      <c r="DD92" s="249"/>
      <c r="DE92" s="249"/>
      <c r="DF92" s="249"/>
      <c r="DG92" s="249"/>
      <c r="DH92" s="249"/>
      <c r="DI92" s="249"/>
      <c r="DJ92" s="249"/>
      <c r="DK92" s="249"/>
      <c r="DL92" s="249"/>
      <c r="DM92" s="249"/>
      <c r="DN92" s="249"/>
      <c r="DO92" s="249"/>
      <c r="DP92" s="251"/>
      <c r="DQ92" s="251"/>
      <c r="DR92" s="261"/>
      <c r="DS92" s="262"/>
      <c r="DT92" s="249">
        <v>0</v>
      </c>
      <c r="DU92" s="249"/>
      <c r="DV92" s="249"/>
      <c r="DW92" s="249"/>
      <c r="DX92" s="249"/>
      <c r="DY92" s="249"/>
      <c r="DZ92" s="249"/>
      <c r="EA92" s="249"/>
      <c r="EB92" s="249"/>
      <c r="EC92" s="249"/>
      <c r="ED92" s="249"/>
      <c r="EE92" s="249"/>
      <c r="EF92" s="249"/>
      <c r="EG92" s="249"/>
      <c r="EH92" s="249"/>
      <c r="EI92" s="249"/>
      <c r="EJ92" s="249"/>
      <c r="EK92" s="249"/>
      <c r="EL92" s="249"/>
      <c r="EM92" s="249"/>
      <c r="EN92" s="249"/>
      <c r="EO92" s="251"/>
      <c r="EP92" s="252"/>
      <c r="EQ92" s="255">
        <v>0</v>
      </c>
      <c r="ER92" s="256"/>
      <c r="ES92" s="256"/>
      <c r="ET92" s="256"/>
      <c r="EU92" s="256"/>
      <c r="EV92" s="256"/>
      <c r="EW92" s="256"/>
      <c r="EX92" s="256"/>
      <c r="EY92" s="256"/>
      <c r="EZ92" s="256"/>
      <c r="FA92" s="256"/>
      <c r="FB92" s="256"/>
      <c r="FC92" s="256"/>
      <c r="FD92" s="256"/>
      <c r="FE92" s="256"/>
      <c r="FF92" s="256"/>
      <c r="FG92" s="257"/>
    </row>
    <row r="93" spans="1:163" ht="3.95" customHeight="1" x14ac:dyDescent="0.2">
      <c r="A93" s="13"/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2"/>
      <c r="AC93" s="286"/>
      <c r="AD93" s="287"/>
      <c r="AE93" s="287"/>
      <c r="AF93" s="287"/>
      <c r="AG93" s="287"/>
      <c r="AH93" s="287"/>
      <c r="AI93" s="287"/>
      <c r="AJ93" s="287"/>
      <c r="AK93" s="287"/>
      <c r="AL93" s="287"/>
      <c r="AM93" s="287"/>
      <c r="AN93" s="287"/>
      <c r="AO93" s="288"/>
      <c r="AP93" s="27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5"/>
      <c r="BC93" s="277"/>
      <c r="BD93" s="259"/>
      <c r="BE93" s="259"/>
      <c r="BF93" s="259"/>
      <c r="BG93" s="259"/>
      <c r="BH93" s="259"/>
      <c r="BI93" s="259"/>
      <c r="BJ93" s="259"/>
      <c r="BK93" s="259"/>
      <c r="BL93" s="259"/>
      <c r="BM93" s="259"/>
      <c r="BN93" s="259"/>
      <c r="BO93" s="259"/>
      <c r="BP93" s="259"/>
      <c r="BQ93" s="259"/>
      <c r="BR93" s="259"/>
      <c r="BS93" s="278"/>
      <c r="BT93" s="259"/>
      <c r="BU93" s="259"/>
      <c r="BV93" s="259"/>
      <c r="BW93" s="259"/>
      <c r="BX93" s="259"/>
      <c r="BY93" s="259"/>
      <c r="BZ93" s="259"/>
      <c r="CA93" s="259"/>
      <c r="CB93" s="259"/>
      <c r="CC93" s="259"/>
      <c r="CD93" s="259"/>
      <c r="CE93" s="259"/>
      <c r="CF93" s="259"/>
      <c r="CG93" s="259"/>
      <c r="CH93" s="259"/>
      <c r="CI93" s="259"/>
      <c r="CJ93" s="259"/>
      <c r="CK93" s="259"/>
      <c r="CL93" s="259"/>
      <c r="CM93" s="259"/>
      <c r="CN93" s="259"/>
      <c r="CO93" s="259"/>
      <c r="CP93" s="259"/>
      <c r="CQ93" s="259"/>
      <c r="CR93" s="278"/>
      <c r="CS93" s="264"/>
      <c r="CT93" s="264"/>
      <c r="CU93" s="250"/>
      <c r="CV93" s="250"/>
      <c r="CW93" s="250"/>
      <c r="CX93" s="250"/>
      <c r="CY93" s="250"/>
      <c r="CZ93" s="250"/>
      <c r="DA93" s="250"/>
      <c r="DB93" s="250"/>
      <c r="DC93" s="250"/>
      <c r="DD93" s="250"/>
      <c r="DE93" s="250"/>
      <c r="DF93" s="250"/>
      <c r="DG93" s="250"/>
      <c r="DH93" s="250"/>
      <c r="DI93" s="250"/>
      <c r="DJ93" s="250"/>
      <c r="DK93" s="250"/>
      <c r="DL93" s="250"/>
      <c r="DM93" s="250"/>
      <c r="DN93" s="250"/>
      <c r="DO93" s="250"/>
      <c r="DP93" s="253"/>
      <c r="DQ93" s="253"/>
      <c r="DR93" s="263"/>
      <c r="DS93" s="264"/>
      <c r="DT93" s="250"/>
      <c r="DU93" s="250"/>
      <c r="DV93" s="250"/>
      <c r="DW93" s="250"/>
      <c r="DX93" s="250"/>
      <c r="DY93" s="250"/>
      <c r="DZ93" s="250"/>
      <c r="EA93" s="250"/>
      <c r="EB93" s="250"/>
      <c r="EC93" s="250"/>
      <c r="ED93" s="250"/>
      <c r="EE93" s="250"/>
      <c r="EF93" s="250"/>
      <c r="EG93" s="250"/>
      <c r="EH93" s="250"/>
      <c r="EI93" s="250"/>
      <c r="EJ93" s="250"/>
      <c r="EK93" s="250"/>
      <c r="EL93" s="250"/>
      <c r="EM93" s="250"/>
      <c r="EN93" s="250"/>
      <c r="EO93" s="253"/>
      <c r="EP93" s="254"/>
      <c r="EQ93" s="258"/>
      <c r="ER93" s="259"/>
      <c r="ES93" s="259"/>
      <c r="ET93" s="259"/>
      <c r="EU93" s="259"/>
      <c r="EV93" s="259"/>
      <c r="EW93" s="259"/>
      <c r="EX93" s="259"/>
      <c r="EY93" s="259"/>
      <c r="EZ93" s="259"/>
      <c r="FA93" s="259"/>
      <c r="FB93" s="259"/>
      <c r="FC93" s="259"/>
      <c r="FD93" s="259"/>
      <c r="FE93" s="259"/>
      <c r="FF93" s="259"/>
      <c r="FG93" s="260"/>
    </row>
    <row r="94" spans="1:163" ht="14.25" customHeight="1" x14ac:dyDescent="0.2">
      <c r="A94" s="13"/>
      <c r="B94" s="279" t="s">
        <v>329</v>
      </c>
      <c r="C94" s="279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279"/>
      <c r="Z94" s="279"/>
      <c r="AA94" s="279"/>
      <c r="AB94" s="280"/>
      <c r="AC94" s="283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5"/>
      <c r="AP94" s="244" t="s">
        <v>9</v>
      </c>
      <c r="AQ94" s="245"/>
      <c r="AR94" s="245"/>
      <c r="AS94" s="245"/>
      <c r="AT94" s="245"/>
      <c r="AU94" s="245"/>
      <c r="AV94" s="246" t="s">
        <v>80</v>
      </c>
      <c r="AW94" s="246"/>
      <c r="AX94" s="246"/>
      <c r="AY94" s="247" t="s">
        <v>0</v>
      </c>
      <c r="AZ94" s="247"/>
      <c r="BA94" s="247"/>
      <c r="BB94" s="248"/>
      <c r="BC94" s="275">
        <v>0</v>
      </c>
      <c r="BD94" s="256"/>
      <c r="BE94" s="256"/>
      <c r="BF94" s="256"/>
      <c r="BG94" s="256"/>
      <c r="BH94" s="256"/>
      <c r="BI94" s="256"/>
      <c r="BJ94" s="256"/>
      <c r="BK94" s="256"/>
      <c r="BL94" s="256"/>
      <c r="BM94" s="256"/>
      <c r="BN94" s="256"/>
      <c r="BO94" s="256"/>
      <c r="BP94" s="256"/>
      <c r="BQ94" s="256"/>
      <c r="BR94" s="256"/>
      <c r="BS94" s="276"/>
      <c r="BT94" s="256">
        <v>0</v>
      </c>
      <c r="BU94" s="256"/>
      <c r="BV94" s="256"/>
      <c r="BW94" s="256"/>
      <c r="BX94" s="256"/>
      <c r="BY94" s="256"/>
      <c r="BZ94" s="256"/>
      <c r="CA94" s="256"/>
      <c r="CB94" s="256"/>
      <c r="CC94" s="256"/>
      <c r="CD94" s="256"/>
      <c r="CE94" s="256"/>
      <c r="CF94" s="256"/>
      <c r="CG94" s="256"/>
      <c r="CH94" s="256"/>
      <c r="CI94" s="256"/>
      <c r="CJ94" s="256"/>
      <c r="CK94" s="256"/>
      <c r="CL94" s="256"/>
      <c r="CM94" s="256"/>
      <c r="CN94" s="256"/>
      <c r="CO94" s="256"/>
      <c r="CP94" s="256"/>
      <c r="CQ94" s="256"/>
      <c r="CR94" s="276"/>
      <c r="CS94" s="262"/>
      <c r="CT94" s="262"/>
      <c r="CU94" s="249">
        <v>0</v>
      </c>
      <c r="CV94" s="249"/>
      <c r="CW94" s="249"/>
      <c r="CX94" s="249"/>
      <c r="CY94" s="249"/>
      <c r="CZ94" s="249"/>
      <c r="DA94" s="249"/>
      <c r="DB94" s="249"/>
      <c r="DC94" s="249"/>
      <c r="DD94" s="249"/>
      <c r="DE94" s="249"/>
      <c r="DF94" s="249"/>
      <c r="DG94" s="249"/>
      <c r="DH94" s="249"/>
      <c r="DI94" s="249"/>
      <c r="DJ94" s="249"/>
      <c r="DK94" s="249"/>
      <c r="DL94" s="249"/>
      <c r="DM94" s="249"/>
      <c r="DN94" s="249"/>
      <c r="DO94" s="249"/>
      <c r="DP94" s="251"/>
      <c r="DQ94" s="251"/>
      <c r="DR94" s="261"/>
      <c r="DS94" s="262"/>
      <c r="DT94" s="249">
        <v>0</v>
      </c>
      <c r="DU94" s="249"/>
      <c r="DV94" s="249"/>
      <c r="DW94" s="249"/>
      <c r="DX94" s="249"/>
      <c r="DY94" s="249"/>
      <c r="DZ94" s="249"/>
      <c r="EA94" s="249"/>
      <c r="EB94" s="249"/>
      <c r="EC94" s="249"/>
      <c r="ED94" s="249"/>
      <c r="EE94" s="249"/>
      <c r="EF94" s="249"/>
      <c r="EG94" s="249"/>
      <c r="EH94" s="249"/>
      <c r="EI94" s="249"/>
      <c r="EJ94" s="249"/>
      <c r="EK94" s="249"/>
      <c r="EL94" s="249"/>
      <c r="EM94" s="249"/>
      <c r="EN94" s="249"/>
      <c r="EO94" s="251"/>
      <c r="EP94" s="252"/>
      <c r="EQ94" s="255">
        <v>0</v>
      </c>
      <c r="ER94" s="256"/>
      <c r="ES94" s="256"/>
      <c r="ET94" s="256"/>
      <c r="EU94" s="256"/>
      <c r="EV94" s="256"/>
      <c r="EW94" s="256"/>
      <c r="EX94" s="256"/>
      <c r="EY94" s="256"/>
      <c r="EZ94" s="256"/>
      <c r="FA94" s="256"/>
      <c r="FB94" s="256"/>
      <c r="FC94" s="256"/>
      <c r="FD94" s="256"/>
      <c r="FE94" s="256"/>
      <c r="FF94" s="256"/>
      <c r="FG94" s="257"/>
    </row>
    <row r="95" spans="1:163" ht="3.95" customHeight="1" x14ac:dyDescent="0.2">
      <c r="A95" s="16"/>
      <c r="B95" s="281"/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2"/>
      <c r="AC95" s="286"/>
      <c r="AD95" s="287"/>
      <c r="AE95" s="287"/>
      <c r="AF95" s="287"/>
      <c r="AG95" s="287"/>
      <c r="AH95" s="287"/>
      <c r="AI95" s="287"/>
      <c r="AJ95" s="287"/>
      <c r="AK95" s="287"/>
      <c r="AL95" s="287"/>
      <c r="AM95" s="287"/>
      <c r="AN95" s="287"/>
      <c r="AO95" s="288"/>
      <c r="AP95" s="27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5"/>
      <c r="BC95" s="277"/>
      <c r="BD95" s="259"/>
      <c r="BE95" s="259"/>
      <c r="BF95" s="259"/>
      <c r="BG95" s="259"/>
      <c r="BH95" s="259"/>
      <c r="BI95" s="259"/>
      <c r="BJ95" s="259"/>
      <c r="BK95" s="259"/>
      <c r="BL95" s="259"/>
      <c r="BM95" s="259"/>
      <c r="BN95" s="259"/>
      <c r="BO95" s="259"/>
      <c r="BP95" s="259"/>
      <c r="BQ95" s="259"/>
      <c r="BR95" s="259"/>
      <c r="BS95" s="278"/>
      <c r="BT95" s="259"/>
      <c r="BU95" s="259"/>
      <c r="BV95" s="259"/>
      <c r="BW95" s="259"/>
      <c r="BX95" s="259"/>
      <c r="BY95" s="259"/>
      <c r="BZ95" s="259"/>
      <c r="CA95" s="259"/>
      <c r="CB95" s="259"/>
      <c r="CC95" s="259"/>
      <c r="CD95" s="259"/>
      <c r="CE95" s="259"/>
      <c r="CF95" s="259"/>
      <c r="CG95" s="259"/>
      <c r="CH95" s="259"/>
      <c r="CI95" s="259"/>
      <c r="CJ95" s="259"/>
      <c r="CK95" s="259"/>
      <c r="CL95" s="259"/>
      <c r="CM95" s="259"/>
      <c r="CN95" s="259"/>
      <c r="CO95" s="259"/>
      <c r="CP95" s="259"/>
      <c r="CQ95" s="259"/>
      <c r="CR95" s="278"/>
      <c r="CS95" s="264"/>
      <c r="CT95" s="264"/>
      <c r="CU95" s="250"/>
      <c r="CV95" s="250"/>
      <c r="CW95" s="250"/>
      <c r="CX95" s="250"/>
      <c r="CY95" s="250"/>
      <c r="CZ95" s="250"/>
      <c r="DA95" s="250"/>
      <c r="DB95" s="250"/>
      <c r="DC95" s="250"/>
      <c r="DD95" s="250"/>
      <c r="DE95" s="250"/>
      <c r="DF95" s="250"/>
      <c r="DG95" s="250"/>
      <c r="DH95" s="250"/>
      <c r="DI95" s="250"/>
      <c r="DJ95" s="250"/>
      <c r="DK95" s="250"/>
      <c r="DL95" s="250"/>
      <c r="DM95" s="250"/>
      <c r="DN95" s="250"/>
      <c r="DO95" s="250"/>
      <c r="DP95" s="253"/>
      <c r="DQ95" s="253"/>
      <c r="DR95" s="263"/>
      <c r="DS95" s="264"/>
      <c r="DT95" s="250"/>
      <c r="DU95" s="250"/>
      <c r="DV95" s="250"/>
      <c r="DW95" s="250"/>
      <c r="DX95" s="250"/>
      <c r="DY95" s="250"/>
      <c r="DZ95" s="250"/>
      <c r="EA95" s="250"/>
      <c r="EB95" s="250"/>
      <c r="EC95" s="250"/>
      <c r="ED95" s="250"/>
      <c r="EE95" s="250"/>
      <c r="EF95" s="250"/>
      <c r="EG95" s="250"/>
      <c r="EH95" s="250"/>
      <c r="EI95" s="250"/>
      <c r="EJ95" s="250"/>
      <c r="EK95" s="250"/>
      <c r="EL95" s="250"/>
      <c r="EM95" s="250"/>
      <c r="EN95" s="250"/>
      <c r="EO95" s="253"/>
      <c r="EP95" s="254"/>
      <c r="EQ95" s="258"/>
      <c r="ER95" s="259"/>
      <c r="ES95" s="259"/>
      <c r="ET95" s="259"/>
      <c r="EU95" s="259"/>
      <c r="EV95" s="259"/>
      <c r="EW95" s="259"/>
      <c r="EX95" s="259"/>
      <c r="EY95" s="259"/>
      <c r="EZ95" s="259"/>
      <c r="FA95" s="259"/>
      <c r="FB95" s="259"/>
      <c r="FC95" s="259"/>
      <c r="FD95" s="259"/>
      <c r="FE95" s="259"/>
      <c r="FF95" s="259"/>
      <c r="FG95" s="260"/>
    </row>
    <row r="96" spans="1:163" s="108" customFormat="1" ht="24.95" customHeight="1" x14ac:dyDescent="0.25">
      <c r="A96" s="17"/>
      <c r="B96" s="265" t="s">
        <v>319</v>
      </c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6"/>
      <c r="AC96" s="267"/>
      <c r="AD96" s="268"/>
      <c r="AE96" s="268"/>
      <c r="AF96" s="268"/>
      <c r="AG96" s="268"/>
      <c r="AH96" s="268"/>
      <c r="AI96" s="268"/>
      <c r="AJ96" s="268"/>
      <c r="AK96" s="268"/>
      <c r="AL96" s="268"/>
      <c r="AM96" s="268"/>
      <c r="AN96" s="268"/>
      <c r="AO96" s="269"/>
      <c r="AP96" s="270"/>
      <c r="AQ96" s="271"/>
      <c r="AR96" s="271"/>
      <c r="AS96" s="271"/>
      <c r="AT96" s="271"/>
      <c r="AU96" s="271"/>
      <c r="AV96" s="271"/>
      <c r="AW96" s="271"/>
      <c r="AX96" s="271"/>
      <c r="AY96" s="271"/>
      <c r="AZ96" s="271"/>
      <c r="BA96" s="271"/>
      <c r="BB96" s="272"/>
      <c r="BC96" s="275">
        <v>0</v>
      </c>
      <c r="BD96" s="256"/>
      <c r="BE96" s="256"/>
      <c r="BF96" s="256"/>
      <c r="BG96" s="256"/>
      <c r="BH96" s="256"/>
      <c r="BI96" s="256"/>
      <c r="BJ96" s="256"/>
      <c r="BK96" s="256"/>
      <c r="BL96" s="256"/>
      <c r="BM96" s="256"/>
      <c r="BN96" s="256"/>
      <c r="BO96" s="256"/>
      <c r="BP96" s="256"/>
      <c r="BQ96" s="256"/>
      <c r="BR96" s="256"/>
      <c r="BS96" s="276"/>
      <c r="BT96" s="256">
        <v>0</v>
      </c>
      <c r="BU96" s="256"/>
      <c r="BV96" s="256"/>
      <c r="BW96" s="256"/>
      <c r="BX96" s="256"/>
      <c r="BY96" s="256"/>
      <c r="BZ96" s="256"/>
      <c r="CA96" s="256"/>
      <c r="CB96" s="256"/>
      <c r="CC96" s="256"/>
      <c r="CD96" s="256"/>
      <c r="CE96" s="256"/>
      <c r="CF96" s="256"/>
      <c r="CG96" s="256"/>
      <c r="CH96" s="256"/>
      <c r="CI96" s="256"/>
      <c r="CJ96" s="256"/>
      <c r="CK96" s="256"/>
      <c r="CL96" s="256"/>
      <c r="CM96" s="256"/>
      <c r="CN96" s="256"/>
      <c r="CO96" s="256"/>
      <c r="CP96" s="256"/>
      <c r="CQ96" s="256"/>
      <c r="CR96" s="276"/>
      <c r="CS96" s="256">
        <v>0</v>
      </c>
      <c r="CT96" s="256"/>
      <c r="CU96" s="256"/>
      <c r="CV96" s="256"/>
      <c r="CW96" s="256"/>
      <c r="CX96" s="256"/>
      <c r="CY96" s="256"/>
      <c r="CZ96" s="256"/>
      <c r="DA96" s="256"/>
      <c r="DB96" s="256"/>
      <c r="DC96" s="256"/>
      <c r="DD96" s="256"/>
      <c r="DE96" s="256"/>
      <c r="DF96" s="256"/>
      <c r="DG96" s="256"/>
      <c r="DH96" s="256"/>
      <c r="DI96" s="256"/>
      <c r="DJ96" s="256"/>
      <c r="DK96" s="256"/>
      <c r="DL96" s="256"/>
      <c r="DM96" s="256"/>
      <c r="DN96" s="256"/>
      <c r="DO96" s="256"/>
      <c r="DP96" s="256"/>
      <c r="DQ96" s="256"/>
      <c r="DR96" s="301"/>
      <c r="DS96" s="302"/>
      <c r="DT96" s="303">
        <v>0</v>
      </c>
      <c r="DU96" s="303"/>
      <c r="DV96" s="303"/>
      <c r="DW96" s="303"/>
      <c r="DX96" s="303"/>
      <c r="DY96" s="303"/>
      <c r="DZ96" s="303"/>
      <c r="EA96" s="303"/>
      <c r="EB96" s="303"/>
      <c r="EC96" s="303"/>
      <c r="ED96" s="303"/>
      <c r="EE96" s="303"/>
      <c r="EF96" s="303"/>
      <c r="EG96" s="303"/>
      <c r="EH96" s="303"/>
      <c r="EI96" s="303"/>
      <c r="EJ96" s="303"/>
      <c r="EK96" s="303"/>
      <c r="EL96" s="303"/>
      <c r="EM96" s="303"/>
      <c r="EN96" s="303"/>
      <c r="EO96" s="265"/>
      <c r="EP96" s="266"/>
      <c r="EQ96" s="255">
        <v>0</v>
      </c>
      <c r="ER96" s="256"/>
      <c r="ES96" s="256"/>
      <c r="ET96" s="256"/>
      <c r="EU96" s="256"/>
      <c r="EV96" s="256"/>
      <c r="EW96" s="256"/>
      <c r="EX96" s="256"/>
      <c r="EY96" s="256"/>
      <c r="EZ96" s="256"/>
      <c r="FA96" s="256"/>
      <c r="FB96" s="256"/>
      <c r="FC96" s="256"/>
      <c r="FD96" s="256"/>
      <c r="FE96" s="256"/>
      <c r="FF96" s="256"/>
      <c r="FG96" s="257"/>
    </row>
    <row r="97" spans="1:163" ht="18" customHeight="1" x14ac:dyDescent="0.2">
      <c r="A97" s="12"/>
      <c r="B97" s="293" t="s">
        <v>337</v>
      </c>
      <c r="C97" s="293"/>
      <c r="D97" s="293"/>
      <c r="E97" s="293"/>
      <c r="F97" s="293"/>
      <c r="G97" s="293"/>
      <c r="H97" s="293"/>
      <c r="I97" s="293"/>
      <c r="J97" s="293"/>
      <c r="K97" s="293"/>
      <c r="L97" s="293"/>
      <c r="M97" s="293"/>
      <c r="N97" s="293"/>
      <c r="O97" s="293"/>
      <c r="P97" s="293"/>
      <c r="Q97" s="293"/>
      <c r="R97" s="293"/>
      <c r="S97" s="293"/>
      <c r="T97" s="293"/>
      <c r="U97" s="293"/>
      <c r="V97" s="293"/>
      <c r="W97" s="293"/>
      <c r="X97" s="293"/>
      <c r="Y97" s="293"/>
      <c r="Z97" s="293"/>
      <c r="AA97" s="293"/>
      <c r="AB97" s="294"/>
      <c r="AC97" s="283">
        <v>5180</v>
      </c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5"/>
      <c r="AP97" s="244" t="s">
        <v>9</v>
      </c>
      <c r="AQ97" s="245"/>
      <c r="AR97" s="245"/>
      <c r="AS97" s="245"/>
      <c r="AT97" s="245"/>
      <c r="AU97" s="245"/>
      <c r="AV97" s="246" t="s">
        <v>303</v>
      </c>
      <c r="AW97" s="246"/>
      <c r="AX97" s="246"/>
      <c r="AY97" s="247" t="s">
        <v>0</v>
      </c>
      <c r="AZ97" s="247"/>
      <c r="BA97" s="247"/>
      <c r="BB97" s="248"/>
      <c r="BC97" s="275">
        <v>0</v>
      </c>
      <c r="BD97" s="256"/>
      <c r="BE97" s="256"/>
      <c r="BF97" s="256"/>
      <c r="BG97" s="256"/>
      <c r="BH97" s="256"/>
      <c r="BI97" s="256"/>
      <c r="BJ97" s="256"/>
      <c r="BK97" s="256"/>
      <c r="BL97" s="256"/>
      <c r="BM97" s="256"/>
      <c r="BN97" s="256"/>
      <c r="BO97" s="256"/>
      <c r="BP97" s="256"/>
      <c r="BQ97" s="256"/>
      <c r="BR97" s="256"/>
      <c r="BS97" s="276"/>
      <c r="BT97" s="256">
        <v>0</v>
      </c>
      <c r="BU97" s="256"/>
      <c r="BV97" s="256"/>
      <c r="BW97" s="256"/>
      <c r="BX97" s="256"/>
      <c r="BY97" s="256"/>
      <c r="BZ97" s="256"/>
      <c r="CA97" s="256"/>
      <c r="CB97" s="256"/>
      <c r="CC97" s="256"/>
      <c r="CD97" s="256"/>
      <c r="CE97" s="256"/>
      <c r="CF97" s="256"/>
      <c r="CG97" s="256"/>
      <c r="CH97" s="256"/>
      <c r="CI97" s="256"/>
      <c r="CJ97" s="256"/>
      <c r="CK97" s="256"/>
      <c r="CL97" s="256"/>
      <c r="CM97" s="256"/>
      <c r="CN97" s="256"/>
      <c r="CO97" s="256"/>
      <c r="CP97" s="256"/>
      <c r="CQ97" s="256"/>
      <c r="CR97" s="276"/>
      <c r="CS97" s="262"/>
      <c r="CT97" s="262"/>
      <c r="CU97" s="249">
        <v>0</v>
      </c>
      <c r="CV97" s="249"/>
      <c r="CW97" s="249"/>
      <c r="CX97" s="249"/>
      <c r="CY97" s="249"/>
      <c r="CZ97" s="249"/>
      <c r="DA97" s="249"/>
      <c r="DB97" s="249"/>
      <c r="DC97" s="249"/>
      <c r="DD97" s="249"/>
      <c r="DE97" s="249"/>
      <c r="DF97" s="249"/>
      <c r="DG97" s="249"/>
      <c r="DH97" s="249"/>
      <c r="DI97" s="249"/>
      <c r="DJ97" s="249"/>
      <c r="DK97" s="249"/>
      <c r="DL97" s="249"/>
      <c r="DM97" s="249"/>
      <c r="DN97" s="249"/>
      <c r="DO97" s="249"/>
      <c r="DP97" s="251"/>
      <c r="DQ97" s="251"/>
      <c r="DR97" s="261"/>
      <c r="DS97" s="262"/>
      <c r="DT97" s="249">
        <v>0</v>
      </c>
      <c r="DU97" s="249"/>
      <c r="DV97" s="249"/>
      <c r="DW97" s="249"/>
      <c r="DX97" s="249"/>
      <c r="DY97" s="249"/>
      <c r="DZ97" s="249"/>
      <c r="EA97" s="249"/>
      <c r="EB97" s="249"/>
      <c r="EC97" s="249"/>
      <c r="ED97" s="249"/>
      <c r="EE97" s="249"/>
      <c r="EF97" s="249"/>
      <c r="EG97" s="249"/>
      <c r="EH97" s="249"/>
      <c r="EI97" s="249"/>
      <c r="EJ97" s="249"/>
      <c r="EK97" s="249"/>
      <c r="EL97" s="249"/>
      <c r="EM97" s="249"/>
      <c r="EN97" s="249"/>
      <c r="EO97" s="251"/>
      <c r="EP97" s="252"/>
      <c r="EQ97" s="255">
        <v>0</v>
      </c>
      <c r="ER97" s="256"/>
      <c r="ES97" s="256"/>
      <c r="ET97" s="256"/>
      <c r="EU97" s="256"/>
      <c r="EV97" s="256"/>
      <c r="EW97" s="256"/>
      <c r="EX97" s="256"/>
      <c r="EY97" s="256"/>
      <c r="EZ97" s="256"/>
      <c r="FA97" s="256"/>
      <c r="FB97" s="256"/>
      <c r="FC97" s="256"/>
      <c r="FD97" s="256"/>
      <c r="FE97" s="256"/>
      <c r="FF97" s="256"/>
      <c r="FG97" s="257"/>
    </row>
    <row r="98" spans="1:163" ht="5.0999999999999996" customHeight="1" x14ac:dyDescent="0.2">
      <c r="A98" s="13"/>
      <c r="B98" s="295"/>
      <c r="C98" s="295"/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6"/>
      <c r="AC98" s="286"/>
      <c r="AD98" s="287"/>
      <c r="AE98" s="287"/>
      <c r="AF98" s="287"/>
      <c r="AG98" s="287"/>
      <c r="AH98" s="287"/>
      <c r="AI98" s="287"/>
      <c r="AJ98" s="287"/>
      <c r="AK98" s="287"/>
      <c r="AL98" s="287"/>
      <c r="AM98" s="287"/>
      <c r="AN98" s="287"/>
      <c r="AO98" s="288"/>
      <c r="AP98" s="27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5"/>
      <c r="BC98" s="277"/>
      <c r="BD98" s="259"/>
      <c r="BE98" s="259"/>
      <c r="BF98" s="259"/>
      <c r="BG98" s="259"/>
      <c r="BH98" s="259"/>
      <c r="BI98" s="259"/>
      <c r="BJ98" s="259"/>
      <c r="BK98" s="259"/>
      <c r="BL98" s="259"/>
      <c r="BM98" s="259"/>
      <c r="BN98" s="259"/>
      <c r="BO98" s="259"/>
      <c r="BP98" s="259"/>
      <c r="BQ98" s="259"/>
      <c r="BR98" s="259"/>
      <c r="BS98" s="278"/>
      <c r="BT98" s="259"/>
      <c r="BU98" s="259"/>
      <c r="BV98" s="259"/>
      <c r="BW98" s="259"/>
      <c r="BX98" s="259"/>
      <c r="BY98" s="259"/>
      <c r="BZ98" s="259"/>
      <c r="CA98" s="259"/>
      <c r="CB98" s="259"/>
      <c r="CC98" s="259"/>
      <c r="CD98" s="259"/>
      <c r="CE98" s="259"/>
      <c r="CF98" s="259"/>
      <c r="CG98" s="259"/>
      <c r="CH98" s="259"/>
      <c r="CI98" s="259"/>
      <c r="CJ98" s="259"/>
      <c r="CK98" s="259"/>
      <c r="CL98" s="259"/>
      <c r="CM98" s="259"/>
      <c r="CN98" s="259"/>
      <c r="CO98" s="259"/>
      <c r="CP98" s="259"/>
      <c r="CQ98" s="259"/>
      <c r="CR98" s="278"/>
      <c r="CS98" s="297"/>
      <c r="CT98" s="297"/>
      <c r="CU98" s="298"/>
      <c r="CV98" s="298"/>
      <c r="CW98" s="298"/>
      <c r="CX98" s="298"/>
      <c r="CY98" s="298"/>
      <c r="CZ98" s="298"/>
      <c r="DA98" s="298"/>
      <c r="DB98" s="298"/>
      <c r="DC98" s="298"/>
      <c r="DD98" s="298"/>
      <c r="DE98" s="298"/>
      <c r="DF98" s="298"/>
      <c r="DG98" s="298"/>
      <c r="DH98" s="298"/>
      <c r="DI98" s="298"/>
      <c r="DJ98" s="298"/>
      <c r="DK98" s="298"/>
      <c r="DL98" s="298"/>
      <c r="DM98" s="298"/>
      <c r="DN98" s="298"/>
      <c r="DO98" s="298"/>
      <c r="DP98" s="299"/>
      <c r="DQ98" s="299"/>
      <c r="DR98" s="300"/>
      <c r="DS98" s="297"/>
      <c r="DT98" s="298"/>
      <c r="DU98" s="298"/>
      <c r="DV98" s="298"/>
      <c r="DW98" s="298"/>
      <c r="DX98" s="298"/>
      <c r="DY98" s="298"/>
      <c r="DZ98" s="298"/>
      <c r="EA98" s="298"/>
      <c r="EB98" s="298"/>
      <c r="EC98" s="298"/>
      <c r="ED98" s="298"/>
      <c r="EE98" s="298"/>
      <c r="EF98" s="298"/>
      <c r="EG98" s="298"/>
      <c r="EH98" s="298"/>
      <c r="EI98" s="298"/>
      <c r="EJ98" s="298"/>
      <c r="EK98" s="298"/>
      <c r="EL98" s="298"/>
      <c r="EM98" s="298"/>
      <c r="EN98" s="298"/>
      <c r="EO98" s="299"/>
      <c r="EP98" s="306"/>
      <c r="EQ98" s="258"/>
      <c r="ER98" s="259"/>
      <c r="ES98" s="259"/>
      <c r="ET98" s="259"/>
      <c r="EU98" s="259"/>
      <c r="EV98" s="259"/>
      <c r="EW98" s="259"/>
      <c r="EX98" s="259"/>
      <c r="EY98" s="259"/>
      <c r="EZ98" s="259"/>
      <c r="FA98" s="259"/>
      <c r="FB98" s="259"/>
      <c r="FC98" s="259"/>
      <c r="FD98" s="259"/>
      <c r="FE98" s="259"/>
      <c r="FF98" s="259"/>
      <c r="FG98" s="260"/>
    </row>
    <row r="99" spans="1:163" ht="18" customHeight="1" x14ac:dyDescent="0.2">
      <c r="A99" s="13"/>
      <c r="B99" s="295"/>
      <c r="C99" s="295"/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  <c r="AA99" s="295"/>
      <c r="AB99" s="296"/>
      <c r="AC99" s="283">
        <v>5190</v>
      </c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5"/>
      <c r="AP99" s="244" t="s">
        <v>9</v>
      </c>
      <c r="AQ99" s="245"/>
      <c r="AR99" s="245"/>
      <c r="AS99" s="245"/>
      <c r="AT99" s="245"/>
      <c r="AU99" s="245"/>
      <c r="AV99" s="246" t="s">
        <v>80</v>
      </c>
      <c r="AW99" s="246"/>
      <c r="AX99" s="246"/>
      <c r="AY99" s="247" t="s">
        <v>0</v>
      </c>
      <c r="AZ99" s="247"/>
      <c r="BA99" s="247"/>
      <c r="BB99" s="248"/>
      <c r="BC99" s="275">
        <v>0</v>
      </c>
      <c r="BD99" s="256"/>
      <c r="BE99" s="256"/>
      <c r="BF99" s="256"/>
      <c r="BG99" s="256"/>
      <c r="BH99" s="256"/>
      <c r="BI99" s="256"/>
      <c r="BJ99" s="256"/>
      <c r="BK99" s="256"/>
      <c r="BL99" s="256"/>
      <c r="BM99" s="256"/>
      <c r="BN99" s="256"/>
      <c r="BO99" s="256"/>
      <c r="BP99" s="256"/>
      <c r="BQ99" s="256"/>
      <c r="BR99" s="256"/>
      <c r="BS99" s="276"/>
      <c r="BT99" s="256">
        <v>0</v>
      </c>
      <c r="BU99" s="256"/>
      <c r="BV99" s="256"/>
      <c r="BW99" s="256"/>
      <c r="BX99" s="256"/>
      <c r="BY99" s="256"/>
      <c r="BZ99" s="256"/>
      <c r="CA99" s="256"/>
      <c r="CB99" s="256"/>
      <c r="CC99" s="256"/>
      <c r="CD99" s="256"/>
      <c r="CE99" s="256"/>
      <c r="CF99" s="256"/>
      <c r="CG99" s="256"/>
      <c r="CH99" s="256"/>
      <c r="CI99" s="256"/>
      <c r="CJ99" s="256"/>
      <c r="CK99" s="256"/>
      <c r="CL99" s="256"/>
      <c r="CM99" s="256"/>
      <c r="CN99" s="256"/>
      <c r="CO99" s="256"/>
      <c r="CP99" s="256"/>
      <c r="CQ99" s="256"/>
      <c r="CR99" s="276"/>
      <c r="CS99" s="262"/>
      <c r="CT99" s="262"/>
      <c r="CU99" s="249">
        <v>0</v>
      </c>
      <c r="CV99" s="249"/>
      <c r="CW99" s="249"/>
      <c r="CX99" s="249"/>
      <c r="CY99" s="249"/>
      <c r="CZ99" s="249"/>
      <c r="DA99" s="249"/>
      <c r="DB99" s="249"/>
      <c r="DC99" s="249"/>
      <c r="DD99" s="249"/>
      <c r="DE99" s="249"/>
      <c r="DF99" s="249"/>
      <c r="DG99" s="249"/>
      <c r="DH99" s="249"/>
      <c r="DI99" s="249"/>
      <c r="DJ99" s="249"/>
      <c r="DK99" s="249"/>
      <c r="DL99" s="249"/>
      <c r="DM99" s="249"/>
      <c r="DN99" s="249"/>
      <c r="DO99" s="249"/>
      <c r="DP99" s="251"/>
      <c r="DQ99" s="251"/>
      <c r="DR99" s="261"/>
      <c r="DS99" s="262"/>
      <c r="DT99" s="249">
        <v>0</v>
      </c>
      <c r="DU99" s="249"/>
      <c r="DV99" s="249"/>
      <c r="DW99" s="249"/>
      <c r="DX99" s="249"/>
      <c r="DY99" s="249"/>
      <c r="DZ99" s="249"/>
      <c r="EA99" s="249"/>
      <c r="EB99" s="249"/>
      <c r="EC99" s="249"/>
      <c r="ED99" s="249"/>
      <c r="EE99" s="249"/>
      <c r="EF99" s="249"/>
      <c r="EG99" s="249"/>
      <c r="EH99" s="249"/>
      <c r="EI99" s="249"/>
      <c r="EJ99" s="249"/>
      <c r="EK99" s="249"/>
      <c r="EL99" s="249"/>
      <c r="EM99" s="249"/>
      <c r="EN99" s="249"/>
      <c r="EO99" s="251"/>
      <c r="EP99" s="252"/>
      <c r="EQ99" s="255">
        <v>0</v>
      </c>
      <c r="ER99" s="256"/>
      <c r="ES99" s="256"/>
      <c r="ET99" s="256"/>
      <c r="EU99" s="256"/>
      <c r="EV99" s="256"/>
      <c r="EW99" s="256"/>
      <c r="EX99" s="256"/>
      <c r="EY99" s="256"/>
      <c r="EZ99" s="256"/>
      <c r="FA99" s="256"/>
      <c r="FB99" s="256"/>
      <c r="FC99" s="256"/>
      <c r="FD99" s="256"/>
      <c r="FE99" s="256"/>
      <c r="FF99" s="256"/>
      <c r="FG99" s="257"/>
    </row>
    <row r="100" spans="1:163" ht="5.0999999999999996" customHeight="1" x14ac:dyDescent="0.2">
      <c r="A100" s="16"/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5"/>
      <c r="AC100" s="286"/>
      <c r="AD100" s="287"/>
      <c r="AE100" s="287"/>
      <c r="AF100" s="287"/>
      <c r="AG100" s="287"/>
      <c r="AH100" s="287"/>
      <c r="AI100" s="287"/>
      <c r="AJ100" s="287"/>
      <c r="AK100" s="287"/>
      <c r="AL100" s="287"/>
      <c r="AM100" s="287"/>
      <c r="AN100" s="287"/>
      <c r="AO100" s="288"/>
      <c r="AP100" s="27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5"/>
      <c r="BC100" s="277"/>
      <c r="BD100" s="259"/>
      <c r="BE100" s="259"/>
      <c r="BF100" s="259"/>
      <c r="BG100" s="259"/>
      <c r="BH100" s="259"/>
      <c r="BI100" s="259"/>
      <c r="BJ100" s="259"/>
      <c r="BK100" s="259"/>
      <c r="BL100" s="259"/>
      <c r="BM100" s="259"/>
      <c r="BN100" s="259"/>
      <c r="BO100" s="259"/>
      <c r="BP100" s="259"/>
      <c r="BQ100" s="259"/>
      <c r="BR100" s="259"/>
      <c r="BS100" s="278"/>
      <c r="BT100" s="259"/>
      <c r="BU100" s="259"/>
      <c r="BV100" s="259"/>
      <c r="BW100" s="259"/>
      <c r="BX100" s="259"/>
      <c r="BY100" s="259"/>
      <c r="BZ100" s="259"/>
      <c r="CA100" s="259"/>
      <c r="CB100" s="259"/>
      <c r="CC100" s="259"/>
      <c r="CD100" s="259"/>
      <c r="CE100" s="259"/>
      <c r="CF100" s="259"/>
      <c r="CG100" s="259"/>
      <c r="CH100" s="259"/>
      <c r="CI100" s="259"/>
      <c r="CJ100" s="259"/>
      <c r="CK100" s="259"/>
      <c r="CL100" s="259"/>
      <c r="CM100" s="259"/>
      <c r="CN100" s="259"/>
      <c r="CO100" s="259"/>
      <c r="CP100" s="259"/>
      <c r="CQ100" s="259"/>
      <c r="CR100" s="278"/>
      <c r="CS100" s="264"/>
      <c r="CT100" s="264"/>
      <c r="CU100" s="250"/>
      <c r="CV100" s="250"/>
      <c r="CW100" s="250"/>
      <c r="CX100" s="250"/>
      <c r="CY100" s="250"/>
      <c r="CZ100" s="250"/>
      <c r="DA100" s="250"/>
      <c r="DB100" s="250"/>
      <c r="DC100" s="250"/>
      <c r="DD100" s="250"/>
      <c r="DE100" s="250"/>
      <c r="DF100" s="250"/>
      <c r="DG100" s="250"/>
      <c r="DH100" s="250"/>
      <c r="DI100" s="250"/>
      <c r="DJ100" s="250"/>
      <c r="DK100" s="250"/>
      <c r="DL100" s="250"/>
      <c r="DM100" s="250"/>
      <c r="DN100" s="250"/>
      <c r="DO100" s="250"/>
      <c r="DP100" s="253"/>
      <c r="DQ100" s="253"/>
      <c r="DR100" s="263"/>
      <c r="DS100" s="264"/>
      <c r="DT100" s="250"/>
      <c r="DU100" s="250"/>
      <c r="DV100" s="250"/>
      <c r="DW100" s="250"/>
      <c r="DX100" s="250"/>
      <c r="DY100" s="250"/>
      <c r="DZ100" s="250"/>
      <c r="EA100" s="250"/>
      <c r="EB100" s="250"/>
      <c r="EC100" s="250"/>
      <c r="ED100" s="250"/>
      <c r="EE100" s="250"/>
      <c r="EF100" s="250"/>
      <c r="EG100" s="250"/>
      <c r="EH100" s="250"/>
      <c r="EI100" s="250"/>
      <c r="EJ100" s="250"/>
      <c r="EK100" s="250"/>
      <c r="EL100" s="250"/>
      <c r="EM100" s="250"/>
      <c r="EN100" s="250"/>
      <c r="EO100" s="253"/>
      <c r="EP100" s="254"/>
      <c r="EQ100" s="258"/>
      <c r="ER100" s="259"/>
      <c r="ES100" s="259"/>
      <c r="ET100" s="259"/>
      <c r="EU100" s="259"/>
      <c r="EV100" s="259"/>
      <c r="EW100" s="259"/>
      <c r="EX100" s="259"/>
      <c r="EY100" s="259"/>
      <c r="EZ100" s="259"/>
      <c r="FA100" s="259"/>
      <c r="FB100" s="259"/>
      <c r="FC100" s="259"/>
      <c r="FD100" s="259"/>
      <c r="FE100" s="259"/>
      <c r="FF100" s="259"/>
      <c r="FG100" s="260"/>
    </row>
    <row r="101" spans="1:163" ht="14.25" customHeight="1" x14ac:dyDescent="0.2">
      <c r="A101" s="12"/>
      <c r="B101" s="293" t="s">
        <v>13</v>
      </c>
      <c r="C101" s="293"/>
      <c r="D101" s="293"/>
      <c r="E101" s="293"/>
      <c r="F101" s="293"/>
      <c r="G101" s="293"/>
      <c r="H101" s="293"/>
      <c r="I101" s="293"/>
      <c r="J101" s="293"/>
      <c r="K101" s="293"/>
      <c r="L101" s="293"/>
      <c r="M101" s="293"/>
      <c r="N101" s="293"/>
      <c r="O101" s="293"/>
      <c r="P101" s="293"/>
      <c r="Q101" s="293"/>
      <c r="R101" s="293"/>
      <c r="S101" s="293"/>
      <c r="T101" s="293"/>
      <c r="U101" s="293"/>
      <c r="V101" s="293"/>
      <c r="W101" s="293"/>
      <c r="X101" s="293"/>
      <c r="Y101" s="293"/>
      <c r="Z101" s="293"/>
      <c r="AA101" s="293"/>
      <c r="AB101" s="294"/>
      <c r="AC101" s="283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5"/>
      <c r="AP101" s="244" t="s">
        <v>9</v>
      </c>
      <c r="AQ101" s="245"/>
      <c r="AR101" s="245"/>
      <c r="AS101" s="245"/>
      <c r="AT101" s="245"/>
      <c r="AU101" s="245"/>
      <c r="AV101" s="246" t="s">
        <v>303</v>
      </c>
      <c r="AW101" s="246"/>
      <c r="AX101" s="246"/>
      <c r="AY101" s="247" t="s">
        <v>0</v>
      </c>
      <c r="AZ101" s="247"/>
      <c r="BA101" s="247"/>
      <c r="BB101" s="248"/>
      <c r="BC101" s="275">
        <v>0</v>
      </c>
      <c r="BD101" s="256"/>
      <c r="BE101" s="256"/>
      <c r="BF101" s="256"/>
      <c r="BG101" s="256"/>
      <c r="BH101" s="256"/>
      <c r="BI101" s="256"/>
      <c r="BJ101" s="256"/>
      <c r="BK101" s="256"/>
      <c r="BL101" s="256"/>
      <c r="BM101" s="256"/>
      <c r="BN101" s="256"/>
      <c r="BO101" s="256"/>
      <c r="BP101" s="256"/>
      <c r="BQ101" s="256"/>
      <c r="BR101" s="256"/>
      <c r="BS101" s="276"/>
      <c r="BT101" s="256">
        <v>0</v>
      </c>
      <c r="BU101" s="256"/>
      <c r="BV101" s="256"/>
      <c r="BW101" s="256"/>
      <c r="BX101" s="256"/>
      <c r="BY101" s="256"/>
      <c r="BZ101" s="256"/>
      <c r="CA101" s="256"/>
      <c r="CB101" s="256"/>
      <c r="CC101" s="256"/>
      <c r="CD101" s="256"/>
      <c r="CE101" s="256"/>
      <c r="CF101" s="256"/>
      <c r="CG101" s="256"/>
      <c r="CH101" s="256"/>
      <c r="CI101" s="256"/>
      <c r="CJ101" s="256"/>
      <c r="CK101" s="256"/>
      <c r="CL101" s="256"/>
      <c r="CM101" s="256"/>
      <c r="CN101" s="256"/>
      <c r="CO101" s="256"/>
      <c r="CP101" s="256"/>
      <c r="CQ101" s="256"/>
      <c r="CR101" s="276"/>
      <c r="CS101" s="262"/>
      <c r="CT101" s="262"/>
      <c r="CU101" s="249">
        <v>0</v>
      </c>
      <c r="CV101" s="249"/>
      <c r="CW101" s="249"/>
      <c r="CX101" s="249"/>
      <c r="CY101" s="249"/>
      <c r="CZ101" s="249"/>
      <c r="DA101" s="249"/>
      <c r="DB101" s="249"/>
      <c r="DC101" s="249"/>
      <c r="DD101" s="249"/>
      <c r="DE101" s="249"/>
      <c r="DF101" s="249"/>
      <c r="DG101" s="249"/>
      <c r="DH101" s="249"/>
      <c r="DI101" s="249"/>
      <c r="DJ101" s="249"/>
      <c r="DK101" s="249"/>
      <c r="DL101" s="249"/>
      <c r="DM101" s="249"/>
      <c r="DN101" s="249"/>
      <c r="DO101" s="249"/>
      <c r="DP101" s="251"/>
      <c r="DQ101" s="251"/>
      <c r="DR101" s="261"/>
      <c r="DS101" s="262"/>
      <c r="DT101" s="249">
        <v>0</v>
      </c>
      <c r="DU101" s="249"/>
      <c r="DV101" s="249"/>
      <c r="DW101" s="249"/>
      <c r="DX101" s="249"/>
      <c r="DY101" s="249"/>
      <c r="DZ101" s="249"/>
      <c r="EA101" s="249"/>
      <c r="EB101" s="249"/>
      <c r="EC101" s="249"/>
      <c r="ED101" s="249"/>
      <c r="EE101" s="249"/>
      <c r="EF101" s="249"/>
      <c r="EG101" s="249"/>
      <c r="EH101" s="249"/>
      <c r="EI101" s="249"/>
      <c r="EJ101" s="249"/>
      <c r="EK101" s="249"/>
      <c r="EL101" s="249"/>
      <c r="EM101" s="249"/>
      <c r="EN101" s="249"/>
      <c r="EO101" s="251"/>
      <c r="EP101" s="252"/>
      <c r="EQ101" s="255">
        <v>0</v>
      </c>
      <c r="ER101" s="256"/>
      <c r="ES101" s="256"/>
      <c r="ET101" s="256"/>
      <c r="EU101" s="256"/>
      <c r="EV101" s="256"/>
      <c r="EW101" s="256"/>
      <c r="EX101" s="256"/>
      <c r="EY101" s="256"/>
      <c r="EZ101" s="256"/>
      <c r="FA101" s="256"/>
      <c r="FB101" s="256"/>
      <c r="FC101" s="256"/>
      <c r="FD101" s="256"/>
      <c r="FE101" s="256"/>
      <c r="FF101" s="256"/>
      <c r="FG101" s="257"/>
    </row>
    <row r="102" spans="1:163" ht="3.95" customHeight="1" x14ac:dyDescent="0.2">
      <c r="A102" s="13"/>
      <c r="B102" s="295"/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B102" s="296"/>
      <c r="AC102" s="286"/>
      <c r="AD102" s="287"/>
      <c r="AE102" s="287"/>
      <c r="AF102" s="287"/>
      <c r="AG102" s="287"/>
      <c r="AH102" s="287"/>
      <c r="AI102" s="287"/>
      <c r="AJ102" s="287"/>
      <c r="AK102" s="287"/>
      <c r="AL102" s="287"/>
      <c r="AM102" s="287"/>
      <c r="AN102" s="287"/>
      <c r="AO102" s="288"/>
      <c r="AP102" s="27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5"/>
      <c r="BC102" s="277"/>
      <c r="BD102" s="259"/>
      <c r="BE102" s="259"/>
      <c r="BF102" s="259"/>
      <c r="BG102" s="259"/>
      <c r="BH102" s="259"/>
      <c r="BI102" s="259"/>
      <c r="BJ102" s="259"/>
      <c r="BK102" s="259"/>
      <c r="BL102" s="259"/>
      <c r="BM102" s="259"/>
      <c r="BN102" s="259"/>
      <c r="BO102" s="259"/>
      <c r="BP102" s="259"/>
      <c r="BQ102" s="259"/>
      <c r="BR102" s="259"/>
      <c r="BS102" s="278"/>
      <c r="BT102" s="259"/>
      <c r="BU102" s="259"/>
      <c r="BV102" s="259"/>
      <c r="BW102" s="259"/>
      <c r="BX102" s="259"/>
      <c r="BY102" s="259"/>
      <c r="BZ102" s="259"/>
      <c r="CA102" s="259"/>
      <c r="CB102" s="259"/>
      <c r="CC102" s="259"/>
      <c r="CD102" s="259"/>
      <c r="CE102" s="259"/>
      <c r="CF102" s="259"/>
      <c r="CG102" s="259"/>
      <c r="CH102" s="259"/>
      <c r="CI102" s="259"/>
      <c r="CJ102" s="259"/>
      <c r="CK102" s="259"/>
      <c r="CL102" s="259"/>
      <c r="CM102" s="259"/>
      <c r="CN102" s="259"/>
      <c r="CO102" s="259"/>
      <c r="CP102" s="259"/>
      <c r="CQ102" s="259"/>
      <c r="CR102" s="278"/>
      <c r="CS102" s="264"/>
      <c r="CT102" s="264"/>
      <c r="CU102" s="250"/>
      <c r="CV102" s="250"/>
      <c r="CW102" s="250"/>
      <c r="CX102" s="250"/>
      <c r="CY102" s="250"/>
      <c r="CZ102" s="250"/>
      <c r="DA102" s="250"/>
      <c r="DB102" s="250"/>
      <c r="DC102" s="250"/>
      <c r="DD102" s="250"/>
      <c r="DE102" s="250"/>
      <c r="DF102" s="250"/>
      <c r="DG102" s="250"/>
      <c r="DH102" s="250"/>
      <c r="DI102" s="250"/>
      <c r="DJ102" s="250"/>
      <c r="DK102" s="250"/>
      <c r="DL102" s="250"/>
      <c r="DM102" s="250"/>
      <c r="DN102" s="250"/>
      <c r="DO102" s="250"/>
      <c r="DP102" s="253"/>
      <c r="DQ102" s="253"/>
      <c r="DR102" s="263"/>
      <c r="DS102" s="264"/>
      <c r="DT102" s="250"/>
      <c r="DU102" s="250"/>
      <c r="DV102" s="250"/>
      <c r="DW102" s="250"/>
      <c r="DX102" s="250"/>
      <c r="DY102" s="250"/>
      <c r="DZ102" s="250"/>
      <c r="EA102" s="250"/>
      <c r="EB102" s="250"/>
      <c r="EC102" s="250"/>
      <c r="ED102" s="250"/>
      <c r="EE102" s="250"/>
      <c r="EF102" s="250"/>
      <c r="EG102" s="250"/>
      <c r="EH102" s="250"/>
      <c r="EI102" s="250"/>
      <c r="EJ102" s="250"/>
      <c r="EK102" s="250"/>
      <c r="EL102" s="250"/>
      <c r="EM102" s="250"/>
      <c r="EN102" s="250"/>
      <c r="EO102" s="253"/>
      <c r="EP102" s="254"/>
      <c r="EQ102" s="258"/>
      <c r="ER102" s="259"/>
      <c r="ES102" s="259"/>
      <c r="ET102" s="259"/>
      <c r="EU102" s="259"/>
      <c r="EV102" s="259"/>
      <c r="EW102" s="259"/>
      <c r="EX102" s="259"/>
      <c r="EY102" s="259"/>
      <c r="EZ102" s="259"/>
      <c r="FA102" s="259"/>
      <c r="FB102" s="259"/>
      <c r="FC102" s="259"/>
      <c r="FD102" s="259"/>
      <c r="FE102" s="259"/>
      <c r="FF102" s="259"/>
      <c r="FG102" s="260"/>
    </row>
    <row r="103" spans="1:163" ht="16.5" customHeight="1" x14ac:dyDescent="0.2">
      <c r="A103" s="13"/>
      <c r="B103" s="279" t="s">
        <v>329</v>
      </c>
      <c r="C103" s="279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  <c r="W103" s="279"/>
      <c r="X103" s="279"/>
      <c r="Y103" s="279"/>
      <c r="Z103" s="279"/>
      <c r="AA103" s="279"/>
      <c r="AB103" s="280"/>
      <c r="AC103" s="283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5"/>
      <c r="AP103" s="244" t="s">
        <v>9</v>
      </c>
      <c r="AQ103" s="245"/>
      <c r="AR103" s="245"/>
      <c r="AS103" s="245"/>
      <c r="AT103" s="245"/>
      <c r="AU103" s="245"/>
      <c r="AV103" s="246" t="s">
        <v>80</v>
      </c>
      <c r="AW103" s="246"/>
      <c r="AX103" s="246"/>
      <c r="AY103" s="247" t="s">
        <v>0</v>
      </c>
      <c r="AZ103" s="247"/>
      <c r="BA103" s="247"/>
      <c r="BB103" s="248"/>
      <c r="BC103" s="275">
        <v>0</v>
      </c>
      <c r="BD103" s="256"/>
      <c r="BE103" s="256"/>
      <c r="BF103" s="256"/>
      <c r="BG103" s="256"/>
      <c r="BH103" s="256"/>
      <c r="BI103" s="256"/>
      <c r="BJ103" s="256"/>
      <c r="BK103" s="256"/>
      <c r="BL103" s="256"/>
      <c r="BM103" s="256"/>
      <c r="BN103" s="256"/>
      <c r="BO103" s="256"/>
      <c r="BP103" s="256"/>
      <c r="BQ103" s="256"/>
      <c r="BR103" s="256"/>
      <c r="BS103" s="276"/>
      <c r="BT103" s="256">
        <v>0</v>
      </c>
      <c r="BU103" s="256"/>
      <c r="BV103" s="256"/>
      <c r="BW103" s="256"/>
      <c r="BX103" s="256"/>
      <c r="BY103" s="256"/>
      <c r="BZ103" s="256"/>
      <c r="CA103" s="256"/>
      <c r="CB103" s="256"/>
      <c r="CC103" s="256"/>
      <c r="CD103" s="256"/>
      <c r="CE103" s="256"/>
      <c r="CF103" s="256"/>
      <c r="CG103" s="256"/>
      <c r="CH103" s="256"/>
      <c r="CI103" s="256"/>
      <c r="CJ103" s="256"/>
      <c r="CK103" s="256"/>
      <c r="CL103" s="256"/>
      <c r="CM103" s="256"/>
      <c r="CN103" s="256"/>
      <c r="CO103" s="256"/>
      <c r="CP103" s="256"/>
      <c r="CQ103" s="256"/>
      <c r="CR103" s="276"/>
      <c r="CS103" s="262"/>
      <c r="CT103" s="262"/>
      <c r="CU103" s="249">
        <v>0</v>
      </c>
      <c r="CV103" s="249"/>
      <c r="CW103" s="249"/>
      <c r="CX103" s="249"/>
      <c r="CY103" s="249"/>
      <c r="CZ103" s="249"/>
      <c r="DA103" s="249"/>
      <c r="DB103" s="249"/>
      <c r="DC103" s="249"/>
      <c r="DD103" s="249"/>
      <c r="DE103" s="249"/>
      <c r="DF103" s="249"/>
      <c r="DG103" s="249"/>
      <c r="DH103" s="249"/>
      <c r="DI103" s="249"/>
      <c r="DJ103" s="249"/>
      <c r="DK103" s="249"/>
      <c r="DL103" s="249"/>
      <c r="DM103" s="249"/>
      <c r="DN103" s="249"/>
      <c r="DO103" s="249"/>
      <c r="DP103" s="251"/>
      <c r="DQ103" s="251"/>
      <c r="DR103" s="261"/>
      <c r="DS103" s="262"/>
      <c r="DT103" s="249">
        <v>0</v>
      </c>
      <c r="DU103" s="249"/>
      <c r="DV103" s="249"/>
      <c r="DW103" s="249"/>
      <c r="DX103" s="249"/>
      <c r="DY103" s="249"/>
      <c r="DZ103" s="249"/>
      <c r="EA103" s="249"/>
      <c r="EB103" s="249"/>
      <c r="EC103" s="249"/>
      <c r="ED103" s="249"/>
      <c r="EE103" s="249"/>
      <c r="EF103" s="249"/>
      <c r="EG103" s="249"/>
      <c r="EH103" s="249"/>
      <c r="EI103" s="249"/>
      <c r="EJ103" s="249"/>
      <c r="EK103" s="249"/>
      <c r="EL103" s="249"/>
      <c r="EM103" s="249"/>
      <c r="EN103" s="249"/>
      <c r="EO103" s="251"/>
      <c r="EP103" s="252"/>
      <c r="EQ103" s="255">
        <v>0</v>
      </c>
      <c r="ER103" s="256"/>
      <c r="ES103" s="256"/>
      <c r="ET103" s="256"/>
      <c r="EU103" s="256"/>
      <c r="EV103" s="256"/>
      <c r="EW103" s="256"/>
      <c r="EX103" s="256"/>
      <c r="EY103" s="256"/>
      <c r="EZ103" s="256"/>
      <c r="FA103" s="256"/>
      <c r="FB103" s="256"/>
      <c r="FC103" s="256"/>
      <c r="FD103" s="256"/>
      <c r="FE103" s="256"/>
      <c r="FF103" s="256"/>
      <c r="FG103" s="257"/>
    </row>
    <row r="104" spans="1:163" ht="3.95" customHeight="1" x14ac:dyDescent="0.2">
      <c r="A104" s="16"/>
      <c r="B104" s="281"/>
      <c r="C104" s="281"/>
      <c r="D104" s="281"/>
      <c r="E104" s="281"/>
      <c r="F104" s="281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X104" s="281"/>
      <c r="Y104" s="281"/>
      <c r="Z104" s="281"/>
      <c r="AA104" s="281"/>
      <c r="AB104" s="282"/>
      <c r="AC104" s="286"/>
      <c r="AD104" s="287"/>
      <c r="AE104" s="287"/>
      <c r="AF104" s="287"/>
      <c r="AG104" s="287"/>
      <c r="AH104" s="287"/>
      <c r="AI104" s="287"/>
      <c r="AJ104" s="287"/>
      <c r="AK104" s="287"/>
      <c r="AL104" s="287"/>
      <c r="AM104" s="287"/>
      <c r="AN104" s="287"/>
      <c r="AO104" s="288"/>
      <c r="AP104" s="27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5"/>
      <c r="BC104" s="277"/>
      <c r="BD104" s="259"/>
      <c r="BE104" s="259"/>
      <c r="BF104" s="259"/>
      <c r="BG104" s="259"/>
      <c r="BH104" s="259"/>
      <c r="BI104" s="259"/>
      <c r="BJ104" s="259"/>
      <c r="BK104" s="259"/>
      <c r="BL104" s="259"/>
      <c r="BM104" s="259"/>
      <c r="BN104" s="259"/>
      <c r="BO104" s="259"/>
      <c r="BP104" s="259"/>
      <c r="BQ104" s="259"/>
      <c r="BR104" s="259"/>
      <c r="BS104" s="278"/>
      <c r="BT104" s="259"/>
      <c r="BU104" s="259"/>
      <c r="BV104" s="259"/>
      <c r="BW104" s="259"/>
      <c r="BX104" s="259"/>
      <c r="BY104" s="259"/>
      <c r="BZ104" s="259"/>
      <c r="CA104" s="259"/>
      <c r="CB104" s="259"/>
      <c r="CC104" s="259"/>
      <c r="CD104" s="259"/>
      <c r="CE104" s="259"/>
      <c r="CF104" s="259"/>
      <c r="CG104" s="259"/>
      <c r="CH104" s="259"/>
      <c r="CI104" s="259"/>
      <c r="CJ104" s="259"/>
      <c r="CK104" s="259"/>
      <c r="CL104" s="259"/>
      <c r="CM104" s="259"/>
      <c r="CN104" s="259"/>
      <c r="CO104" s="259"/>
      <c r="CP104" s="259"/>
      <c r="CQ104" s="259"/>
      <c r="CR104" s="278"/>
      <c r="CS104" s="264"/>
      <c r="CT104" s="264"/>
      <c r="CU104" s="250"/>
      <c r="CV104" s="250"/>
      <c r="CW104" s="250"/>
      <c r="CX104" s="250"/>
      <c r="CY104" s="250"/>
      <c r="CZ104" s="250"/>
      <c r="DA104" s="250"/>
      <c r="DB104" s="250"/>
      <c r="DC104" s="250"/>
      <c r="DD104" s="250"/>
      <c r="DE104" s="250"/>
      <c r="DF104" s="250"/>
      <c r="DG104" s="250"/>
      <c r="DH104" s="250"/>
      <c r="DI104" s="250"/>
      <c r="DJ104" s="250"/>
      <c r="DK104" s="250"/>
      <c r="DL104" s="250"/>
      <c r="DM104" s="250"/>
      <c r="DN104" s="250"/>
      <c r="DO104" s="250"/>
      <c r="DP104" s="253"/>
      <c r="DQ104" s="253"/>
      <c r="DR104" s="263"/>
      <c r="DS104" s="264"/>
      <c r="DT104" s="250"/>
      <c r="DU104" s="250"/>
      <c r="DV104" s="250"/>
      <c r="DW104" s="250"/>
      <c r="DX104" s="250"/>
      <c r="DY104" s="250"/>
      <c r="DZ104" s="250"/>
      <c r="EA104" s="250"/>
      <c r="EB104" s="250"/>
      <c r="EC104" s="250"/>
      <c r="ED104" s="250"/>
      <c r="EE104" s="250"/>
      <c r="EF104" s="250"/>
      <c r="EG104" s="250"/>
      <c r="EH104" s="250"/>
      <c r="EI104" s="250"/>
      <c r="EJ104" s="250"/>
      <c r="EK104" s="250"/>
      <c r="EL104" s="250"/>
      <c r="EM104" s="250"/>
      <c r="EN104" s="250"/>
      <c r="EO104" s="253"/>
      <c r="EP104" s="254"/>
      <c r="EQ104" s="258"/>
      <c r="ER104" s="259"/>
      <c r="ES104" s="259"/>
      <c r="ET104" s="259"/>
      <c r="EU104" s="259"/>
      <c r="EV104" s="259"/>
      <c r="EW104" s="259"/>
      <c r="EX104" s="259"/>
      <c r="EY104" s="259"/>
      <c r="EZ104" s="259"/>
      <c r="FA104" s="259"/>
      <c r="FB104" s="259"/>
      <c r="FC104" s="259"/>
      <c r="FD104" s="259"/>
      <c r="FE104" s="259"/>
      <c r="FF104" s="259"/>
      <c r="FG104" s="260"/>
    </row>
    <row r="105" spans="1:163" ht="14.25" customHeight="1" x14ac:dyDescent="0.2">
      <c r="A105" s="12"/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290"/>
      <c r="AC105" s="283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5"/>
      <c r="AP105" s="244" t="s">
        <v>9</v>
      </c>
      <c r="AQ105" s="245"/>
      <c r="AR105" s="245"/>
      <c r="AS105" s="245"/>
      <c r="AT105" s="245"/>
      <c r="AU105" s="245"/>
      <c r="AV105" s="246" t="s">
        <v>303</v>
      </c>
      <c r="AW105" s="246"/>
      <c r="AX105" s="246"/>
      <c r="AY105" s="247" t="s">
        <v>0</v>
      </c>
      <c r="AZ105" s="247"/>
      <c r="BA105" s="247"/>
      <c r="BB105" s="248"/>
      <c r="BC105" s="275">
        <v>0</v>
      </c>
      <c r="BD105" s="256"/>
      <c r="BE105" s="256"/>
      <c r="BF105" s="256"/>
      <c r="BG105" s="256"/>
      <c r="BH105" s="256"/>
      <c r="BI105" s="256"/>
      <c r="BJ105" s="256"/>
      <c r="BK105" s="256"/>
      <c r="BL105" s="256"/>
      <c r="BM105" s="256"/>
      <c r="BN105" s="256"/>
      <c r="BO105" s="256"/>
      <c r="BP105" s="256"/>
      <c r="BQ105" s="256"/>
      <c r="BR105" s="256"/>
      <c r="BS105" s="276"/>
      <c r="BT105" s="256">
        <v>0</v>
      </c>
      <c r="BU105" s="256"/>
      <c r="BV105" s="256"/>
      <c r="BW105" s="256"/>
      <c r="BX105" s="256"/>
      <c r="BY105" s="256"/>
      <c r="BZ105" s="256"/>
      <c r="CA105" s="256"/>
      <c r="CB105" s="256"/>
      <c r="CC105" s="256"/>
      <c r="CD105" s="256"/>
      <c r="CE105" s="256"/>
      <c r="CF105" s="256"/>
      <c r="CG105" s="256"/>
      <c r="CH105" s="256"/>
      <c r="CI105" s="256"/>
      <c r="CJ105" s="256"/>
      <c r="CK105" s="256"/>
      <c r="CL105" s="256"/>
      <c r="CM105" s="256"/>
      <c r="CN105" s="256"/>
      <c r="CO105" s="256"/>
      <c r="CP105" s="256"/>
      <c r="CQ105" s="256"/>
      <c r="CR105" s="276"/>
      <c r="CS105" s="262"/>
      <c r="CT105" s="262"/>
      <c r="CU105" s="249">
        <v>0</v>
      </c>
      <c r="CV105" s="249"/>
      <c r="CW105" s="249"/>
      <c r="CX105" s="249"/>
      <c r="CY105" s="249"/>
      <c r="CZ105" s="249"/>
      <c r="DA105" s="249"/>
      <c r="DB105" s="249"/>
      <c r="DC105" s="249"/>
      <c r="DD105" s="249"/>
      <c r="DE105" s="249"/>
      <c r="DF105" s="249"/>
      <c r="DG105" s="249"/>
      <c r="DH105" s="249"/>
      <c r="DI105" s="249"/>
      <c r="DJ105" s="249"/>
      <c r="DK105" s="249"/>
      <c r="DL105" s="249"/>
      <c r="DM105" s="249"/>
      <c r="DN105" s="249"/>
      <c r="DO105" s="249"/>
      <c r="DP105" s="251"/>
      <c r="DQ105" s="251"/>
      <c r="DR105" s="261"/>
      <c r="DS105" s="262"/>
      <c r="DT105" s="249">
        <v>0</v>
      </c>
      <c r="DU105" s="249"/>
      <c r="DV105" s="249"/>
      <c r="DW105" s="249"/>
      <c r="DX105" s="249"/>
      <c r="DY105" s="249"/>
      <c r="DZ105" s="249"/>
      <c r="EA105" s="249"/>
      <c r="EB105" s="249"/>
      <c r="EC105" s="249"/>
      <c r="ED105" s="249"/>
      <c r="EE105" s="249"/>
      <c r="EF105" s="249"/>
      <c r="EG105" s="249"/>
      <c r="EH105" s="249"/>
      <c r="EI105" s="249"/>
      <c r="EJ105" s="249"/>
      <c r="EK105" s="249"/>
      <c r="EL105" s="249"/>
      <c r="EM105" s="249"/>
      <c r="EN105" s="249"/>
      <c r="EO105" s="251"/>
      <c r="EP105" s="252"/>
      <c r="EQ105" s="255">
        <v>0</v>
      </c>
      <c r="ER105" s="256"/>
      <c r="ES105" s="256"/>
      <c r="ET105" s="256"/>
      <c r="EU105" s="256"/>
      <c r="EV105" s="256"/>
      <c r="EW105" s="256"/>
      <c r="EX105" s="256"/>
      <c r="EY105" s="256"/>
      <c r="EZ105" s="256"/>
      <c r="FA105" s="256"/>
      <c r="FB105" s="256"/>
      <c r="FC105" s="256"/>
      <c r="FD105" s="256"/>
      <c r="FE105" s="256"/>
      <c r="FF105" s="256"/>
      <c r="FG105" s="257"/>
    </row>
    <row r="106" spans="1:163" ht="3.95" customHeight="1" x14ac:dyDescent="0.2">
      <c r="A106" s="13"/>
      <c r="B106" s="291"/>
      <c r="C106" s="291"/>
      <c r="D106" s="291"/>
      <c r="E106" s="291"/>
      <c r="F106" s="291"/>
      <c r="G106" s="291"/>
      <c r="H106" s="291"/>
      <c r="I106" s="291"/>
      <c r="J106" s="291"/>
      <c r="K106" s="291"/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1"/>
      <c r="AA106" s="291"/>
      <c r="AB106" s="292"/>
      <c r="AC106" s="286"/>
      <c r="AD106" s="287"/>
      <c r="AE106" s="287"/>
      <c r="AF106" s="287"/>
      <c r="AG106" s="287"/>
      <c r="AH106" s="287"/>
      <c r="AI106" s="287"/>
      <c r="AJ106" s="287"/>
      <c r="AK106" s="287"/>
      <c r="AL106" s="287"/>
      <c r="AM106" s="287"/>
      <c r="AN106" s="287"/>
      <c r="AO106" s="288"/>
      <c r="AP106" s="27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5"/>
      <c r="BC106" s="277"/>
      <c r="BD106" s="259"/>
      <c r="BE106" s="259"/>
      <c r="BF106" s="259"/>
      <c r="BG106" s="259"/>
      <c r="BH106" s="259"/>
      <c r="BI106" s="259"/>
      <c r="BJ106" s="259"/>
      <c r="BK106" s="259"/>
      <c r="BL106" s="259"/>
      <c r="BM106" s="259"/>
      <c r="BN106" s="259"/>
      <c r="BO106" s="259"/>
      <c r="BP106" s="259"/>
      <c r="BQ106" s="259"/>
      <c r="BR106" s="259"/>
      <c r="BS106" s="278"/>
      <c r="BT106" s="259"/>
      <c r="BU106" s="259"/>
      <c r="BV106" s="259"/>
      <c r="BW106" s="259"/>
      <c r="BX106" s="259"/>
      <c r="BY106" s="259"/>
      <c r="BZ106" s="259"/>
      <c r="CA106" s="259"/>
      <c r="CB106" s="259"/>
      <c r="CC106" s="259"/>
      <c r="CD106" s="259"/>
      <c r="CE106" s="259"/>
      <c r="CF106" s="259"/>
      <c r="CG106" s="259"/>
      <c r="CH106" s="259"/>
      <c r="CI106" s="259"/>
      <c r="CJ106" s="259"/>
      <c r="CK106" s="259"/>
      <c r="CL106" s="259"/>
      <c r="CM106" s="259"/>
      <c r="CN106" s="259"/>
      <c r="CO106" s="259"/>
      <c r="CP106" s="259"/>
      <c r="CQ106" s="259"/>
      <c r="CR106" s="278"/>
      <c r="CS106" s="264"/>
      <c r="CT106" s="264"/>
      <c r="CU106" s="250"/>
      <c r="CV106" s="250"/>
      <c r="CW106" s="250"/>
      <c r="CX106" s="250"/>
      <c r="CY106" s="250"/>
      <c r="CZ106" s="250"/>
      <c r="DA106" s="250"/>
      <c r="DB106" s="250"/>
      <c r="DC106" s="250"/>
      <c r="DD106" s="250"/>
      <c r="DE106" s="250"/>
      <c r="DF106" s="250"/>
      <c r="DG106" s="250"/>
      <c r="DH106" s="250"/>
      <c r="DI106" s="250"/>
      <c r="DJ106" s="250"/>
      <c r="DK106" s="250"/>
      <c r="DL106" s="250"/>
      <c r="DM106" s="250"/>
      <c r="DN106" s="250"/>
      <c r="DO106" s="250"/>
      <c r="DP106" s="253"/>
      <c r="DQ106" s="253"/>
      <c r="DR106" s="263"/>
      <c r="DS106" s="264"/>
      <c r="DT106" s="250"/>
      <c r="DU106" s="250"/>
      <c r="DV106" s="250"/>
      <c r="DW106" s="250"/>
      <c r="DX106" s="250"/>
      <c r="DY106" s="250"/>
      <c r="DZ106" s="250"/>
      <c r="EA106" s="250"/>
      <c r="EB106" s="250"/>
      <c r="EC106" s="250"/>
      <c r="ED106" s="250"/>
      <c r="EE106" s="250"/>
      <c r="EF106" s="250"/>
      <c r="EG106" s="250"/>
      <c r="EH106" s="250"/>
      <c r="EI106" s="250"/>
      <c r="EJ106" s="250"/>
      <c r="EK106" s="250"/>
      <c r="EL106" s="250"/>
      <c r="EM106" s="250"/>
      <c r="EN106" s="250"/>
      <c r="EO106" s="253"/>
      <c r="EP106" s="254"/>
      <c r="EQ106" s="258"/>
      <c r="ER106" s="259"/>
      <c r="ES106" s="259"/>
      <c r="ET106" s="259"/>
      <c r="EU106" s="259"/>
      <c r="EV106" s="259"/>
      <c r="EW106" s="259"/>
      <c r="EX106" s="259"/>
      <c r="EY106" s="259"/>
      <c r="EZ106" s="259"/>
      <c r="FA106" s="259"/>
      <c r="FB106" s="259"/>
      <c r="FC106" s="259"/>
      <c r="FD106" s="259"/>
      <c r="FE106" s="259"/>
      <c r="FF106" s="259"/>
      <c r="FG106" s="260"/>
    </row>
    <row r="107" spans="1:163" ht="14.25" customHeight="1" x14ac:dyDescent="0.2">
      <c r="A107" s="13"/>
      <c r="B107" s="279" t="s">
        <v>329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  <c r="W107" s="279"/>
      <c r="X107" s="279"/>
      <c r="Y107" s="279"/>
      <c r="Z107" s="279"/>
      <c r="AA107" s="279"/>
      <c r="AB107" s="280"/>
      <c r="AC107" s="283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5"/>
      <c r="AP107" s="244" t="s">
        <v>9</v>
      </c>
      <c r="AQ107" s="245"/>
      <c r="AR107" s="245"/>
      <c r="AS107" s="245"/>
      <c r="AT107" s="245"/>
      <c r="AU107" s="245"/>
      <c r="AV107" s="246" t="s">
        <v>80</v>
      </c>
      <c r="AW107" s="246"/>
      <c r="AX107" s="246"/>
      <c r="AY107" s="247" t="s">
        <v>0</v>
      </c>
      <c r="AZ107" s="247"/>
      <c r="BA107" s="247"/>
      <c r="BB107" s="248"/>
      <c r="BC107" s="275">
        <v>0</v>
      </c>
      <c r="BD107" s="256"/>
      <c r="BE107" s="256"/>
      <c r="BF107" s="256"/>
      <c r="BG107" s="256"/>
      <c r="BH107" s="256"/>
      <c r="BI107" s="256"/>
      <c r="BJ107" s="256"/>
      <c r="BK107" s="256"/>
      <c r="BL107" s="256"/>
      <c r="BM107" s="256"/>
      <c r="BN107" s="256"/>
      <c r="BO107" s="256"/>
      <c r="BP107" s="256"/>
      <c r="BQ107" s="256"/>
      <c r="BR107" s="256"/>
      <c r="BS107" s="276"/>
      <c r="BT107" s="256">
        <v>0</v>
      </c>
      <c r="BU107" s="256"/>
      <c r="BV107" s="256"/>
      <c r="BW107" s="256"/>
      <c r="BX107" s="256"/>
      <c r="BY107" s="256"/>
      <c r="BZ107" s="256"/>
      <c r="CA107" s="256"/>
      <c r="CB107" s="256"/>
      <c r="CC107" s="256"/>
      <c r="CD107" s="256"/>
      <c r="CE107" s="256"/>
      <c r="CF107" s="256"/>
      <c r="CG107" s="256"/>
      <c r="CH107" s="256"/>
      <c r="CI107" s="256"/>
      <c r="CJ107" s="256"/>
      <c r="CK107" s="256"/>
      <c r="CL107" s="256"/>
      <c r="CM107" s="256"/>
      <c r="CN107" s="256"/>
      <c r="CO107" s="256"/>
      <c r="CP107" s="256"/>
      <c r="CQ107" s="256"/>
      <c r="CR107" s="276"/>
      <c r="CS107" s="262"/>
      <c r="CT107" s="262"/>
      <c r="CU107" s="249">
        <v>0</v>
      </c>
      <c r="CV107" s="249"/>
      <c r="CW107" s="249"/>
      <c r="CX107" s="249"/>
      <c r="CY107" s="249"/>
      <c r="CZ107" s="249"/>
      <c r="DA107" s="249"/>
      <c r="DB107" s="249"/>
      <c r="DC107" s="249"/>
      <c r="DD107" s="249"/>
      <c r="DE107" s="249"/>
      <c r="DF107" s="249"/>
      <c r="DG107" s="249"/>
      <c r="DH107" s="249"/>
      <c r="DI107" s="249"/>
      <c r="DJ107" s="249"/>
      <c r="DK107" s="249"/>
      <c r="DL107" s="249"/>
      <c r="DM107" s="249"/>
      <c r="DN107" s="249"/>
      <c r="DO107" s="249"/>
      <c r="DP107" s="251"/>
      <c r="DQ107" s="251"/>
      <c r="DR107" s="261"/>
      <c r="DS107" s="262"/>
      <c r="DT107" s="249">
        <v>0</v>
      </c>
      <c r="DU107" s="249"/>
      <c r="DV107" s="249"/>
      <c r="DW107" s="249"/>
      <c r="DX107" s="249"/>
      <c r="DY107" s="249"/>
      <c r="DZ107" s="249"/>
      <c r="EA107" s="249"/>
      <c r="EB107" s="249"/>
      <c r="EC107" s="249"/>
      <c r="ED107" s="249"/>
      <c r="EE107" s="249"/>
      <c r="EF107" s="249"/>
      <c r="EG107" s="249"/>
      <c r="EH107" s="249"/>
      <c r="EI107" s="249"/>
      <c r="EJ107" s="249"/>
      <c r="EK107" s="249"/>
      <c r="EL107" s="249"/>
      <c r="EM107" s="249"/>
      <c r="EN107" s="249"/>
      <c r="EO107" s="251"/>
      <c r="EP107" s="252"/>
      <c r="EQ107" s="255">
        <v>0</v>
      </c>
      <c r="ER107" s="256"/>
      <c r="ES107" s="256"/>
      <c r="ET107" s="256"/>
      <c r="EU107" s="256"/>
      <c r="EV107" s="256"/>
      <c r="EW107" s="256"/>
      <c r="EX107" s="256"/>
      <c r="EY107" s="256"/>
      <c r="EZ107" s="256"/>
      <c r="FA107" s="256"/>
      <c r="FB107" s="256"/>
      <c r="FC107" s="256"/>
      <c r="FD107" s="256"/>
      <c r="FE107" s="256"/>
      <c r="FF107" s="256"/>
      <c r="FG107" s="257"/>
    </row>
    <row r="108" spans="1:163" ht="3.95" customHeight="1" x14ac:dyDescent="0.2">
      <c r="A108" s="16"/>
      <c r="B108" s="281"/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281"/>
      <c r="Y108" s="281"/>
      <c r="Z108" s="281"/>
      <c r="AA108" s="281"/>
      <c r="AB108" s="282"/>
      <c r="AC108" s="286"/>
      <c r="AD108" s="287"/>
      <c r="AE108" s="287"/>
      <c r="AF108" s="287"/>
      <c r="AG108" s="287"/>
      <c r="AH108" s="287"/>
      <c r="AI108" s="287"/>
      <c r="AJ108" s="287"/>
      <c r="AK108" s="287"/>
      <c r="AL108" s="287"/>
      <c r="AM108" s="287"/>
      <c r="AN108" s="287"/>
      <c r="AO108" s="288"/>
      <c r="AP108" s="27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5"/>
      <c r="BC108" s="277"/>
      <c r="BD108" s="259"/>
      <c r="BE108" s="259"/>
      <c r="BF108" s="259"/>
      <c r="BG108" s="259"/>
      <c r="BH108" s="259"/>
      <c r="BI108" s="259"/>
      <c r="BJ108" s="259"/>
      <c r="BK108" s="259"/>
      <c r="BL108" s="259"/>
      <c r="BM108" s="259"/>
      <c r="BN108" s="259"/>
      <c r="BO108" s="259"/>
      <c r="BP108" s="259"/>
      <c r="BQ108" s="259"/>
      <c r="BR108" s="259"/>
      <c r="BS108" s="278"/>
      <c r="BT108" s="259"/>
      <c r="BU108" s="259"/>
      <c r="BV108" s="259"/>
      <c r="BW108" s="259"/>
      <c r="BX108" s="259"/>
      <c r="BY108" s="259"/>
      <c r="BZ108" s="259"/>
      <c r="CA108" s="259"/>
      <c r="CB108" s="259"/>
      <c r="CC108" s="259"/>
      <c r="CD108" s="259"/>
      <c r="CE108" s="259"/>
      <c r="CF108" s="259"/>
      <c r="CG108" s="259"/>
      <c r="CH108" s="259"/>
      <c r="CI108" s="259"/>
      <c r="CJ108" s="259"/>
      <c r="CK108" s="259"/>
      <c r="CL108" s="259"/>
      <c r="CM108" s="259"/>
      <c r="CN108" s="259"/>
      <c r="CO108" s="259"/>
      <c r="CP108" s="259"/>
      <c r="CQ108" s="259"/>
      <c r="CR108" s="278"/>
      <c r="CS108" s="264"/>
      <c r="CT108" s="264"/>
      <c r="CU108" s="250"/>
      <c r="CV108" s="250"/>
      <c r="CW108" s="250"/>
      <c r="CX108" s="250"/>
      <c r="CY108" s="250"/>
      <c r="CZ108" s="250"/>
      <c r="DA108" s="250"/>
      <c r="DB108" s="250"/>
      <c r="DC108" s="250"/>
      <c r="DD108" s="250"/>
      <c r="DE108" s="250"/>
      <c r="DF108" s="250"/>
      <c r="DG108" s="250"/>
      <c r="DH108" s="250"/>
      <c r="DI108" s="250"/>
      <c r="DJ108" s="250"/>
      <c r="DK108" s="250"/>
      <c r="DL108" s="250"/>
      <c r="DM108" s="250"/>
      <c r="DN108" s="250"/>
      <c r="DO108" s="250"/>
      <c r="DP108" s="253"/>
      <c r="DQ108" s="253"/>
      <c r="DR108" s="263"/>
      <c r="DS108" s="264"/>
      <c r="DT108" s="250"/>
      <c r="DU108" s="250"/>
      <c r="DV108" s="250"/>
      <c r="DW108" s="250"/>
      <c r="DX108" s="250"/>
      <c r="DY108" s="250"/>
      <c r="DZ108" s="250"/>
      <c r="EA108" s="250"/>
      <c r="EB108" s="250"/>
      <c r="EC108" s="250"/>
      <c r="ED108" s="250"/>
      <c r="EE108" s="250"/>
      <c r="EF108" s="250"/>
      <c r="EG108" s="250"/>
      <c r="EH108" s="250"/>
      <c r="EI108" s="250"/>
      <c r="EJ108" s="250"/>
      <c r="EK108" s="250"/>
      <c r="EL108" s="250"/>
      <c r="EM108" s="250"/>
      <c r="EN108" s="250"/>
      <c r="EO108" s="253"/>
      <c r="EP108" s="254"/>
      <c r="EQ108" s="258"/>
      <c r="ER108" s="259"/>
      <c r="ES108" s="259"/>
      <c r="ET108" s="259"/>
      <c r="EU108" s="259"/>
      <c r="EV108" s="259"/>
      <c r="EW108" s="259"/>
      <c r="EX108" s="259"/>
      <c r="EY108" s="259"/>
      <c r="EZ108" s="259"/>
      <c r="FA108" s="259"/>
      <c r="FB108" s="259"/>
      <c r="FC108" s="259"/>
      <c r="FD108" s="259"/>
      <c r="FE108" s="259"/>
      <c r="FF108" s="259"/>
      <c r="FG108" s="260"/>
    </row>
    <row r="109" spans="1:163" s="125" customFormat="1" ht="24.95" customHeight="1" thickBot="1" x14ac:dyDescent="0.25">
      <c r="A109" s="17"/>
      <c r="B109" s="265" t="s">
        <v>319</v>
      </c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6"/>
      <c r="AC109" s="267"/>
      <c r="AD109" s="268"/>
      <c r="AE109" s="268"/>
      <c r="AF109" s="268"/>
      <c r="AG109" s="268"/>
      <c r="AH109" s="268"/>
      <c r="AI109" s="268"/>
      <c r="AJ109" s="268"/>
      <c r="AK109" s="268"/>
      <c r="AL109" s="268"/>
      <c r="AM109" s="268"/>
      <c r="AN109" s="268"/>
      <c r="AO109" s="269"/>
      <c r="AP109" s="270"/>
      <c r="AQ109" s="271"/>
      <c r="AR109" s="271"/>
      <c r="AS109" s="271"/>
      <c r="AT109" s="271"/>
      <c r="AU109" s="271"/>
      <c r="AV109" s="271"/>
      <c r="AW109" s="271"/>
      <c r="AX109" s="271"/>
      <c r="AY109" s="271"/>
      <c r="AZ109" s="271"/>
      <c r="BA109" s="271"/>
      <c r="BB109" s="272"/>
      <c r="BC109" s="273">
        <v>0</v>
      </c>
      <c r="BD109" s="241"/>
      <c r="BE109" s="241"/>
      <c r="BF109" s="241"/>
      <c r="BG109" s="241"/>
      <c r="BH109" s="241"/>
      <c r="BI109" s="241"/>
      <c r="BJ109" s="241"/>
      <c r="BK109" s="241"/>
      <c r="BL109" s="241"/>
      <c r="BM109" s="241"/>
      <c r="BN109" s="241"/>
      <c r="BO109" s="241"/>
      <c r="BP109" s="241"/>
      <c r="BQ109" s="241"/>
      <c r="BR109" s="241"/>
      <c r="BS109" s="274"/>
      <c r="BT109" s="241">
        <v>0</v>
      </c>
      <c r="BU109" s="241"/>
      <c r="BV109" s="241"/>
      <c r="BW109" s="241"/>
      <c r="BX109" s="241"/>
      <c r="BY109" s="241"/>
      <c r="BZ109" s="241"/>
      <c r="CA109" s="241"/>
      <c r="CB109" s="241"/>
      <c r="CC109" s="241"/>
      <c r="CD109" s="241"/>
      <c r="CE109" s="241"/>
      <c r="CF109" s="241"/>
      <c r="CG109" s="241"/>
      <c r="CH109" s="241"/>
      <c r="CI109" s="241"/>
      <c r="CJ109" s="241"/>
      <c r="CK109" s="241"/>
      <c r="CL109" s="241"/>
      <c r="CM109" s="241"/>
      <c r="CN109" s="241"/>
      <c r="CO109" s="241"/>
      <c r="CP109" s="241"/>
      <c r="CQ109" s="241"/>
      <c r="CR109" s="274"/>
      <c r="CS109" s="241">
        <v>0</v>
      </c>
      <c r="CT109" s="241"/>
      <c r="CU109" s="241"/>
      <c r="CV109" s="241"/>
      <c r="CW109" s="241"/>
      <c r="CX109" s="241"/>
      <c r="CY109" s="241"/>
      <c r="CZ109" s="241"/>
      <c r="DA109" s="241"/>
      <c r="DB109" s="241"/>
      <c r="DC109" s="241"/>
      <c r="DD109" s="241"/>
      <c r="DE109" s="241"/>
      <c r="DF109" s="241"/>
      <c r="DG109" s="241"/>
      <c r="DH109" s="241"/>
      <c r="DI109" s="241"/>
      <c r="DJ109" s="241"/>
      <c r="DK109" s="241"/>
      <c r="DL109" s="241"/>
      <c r="DM109" s="241"/>
      <c r="DN109" s="241"/>
      <c r="DO109" s="241"/>
      <c r="DP109" s="241"/>
      <c r="DQ109" s="241"/>
      <c r="DR109" s="240">
        <v>0</v>
      </c>
      <c r="DS109" s="241"/>
      <c r="DT109" s="241"/>
      <c r="DU109" s="241"/>
      <c r="DV109" s="241"/>
      <c r="DW109" s="241"/>
      <c r="DX109" s="241"/>
      <c r="DY109" s="241"/>
      <c r="DZ109" s="241"/>
      <c r="EA109" s="241"/>
      <c r="EB109" s="241"/>
      <c r="EC109" s="241"/>
      <c r="ED109" s="241"/>
      <c r="EE109" s="241"/>
      <c r="EF109" s="241"/>
      <c r="EG109" s="241"/>
      <c r="EH109" s="241"/>
      <c r="EI109" s="241"/>
      <c r="EJ109" s="241"/>
      <c r="EK109" s="241"/>
      <c r="EL109" s="241"/>
      <c r="EM109" s="241"/>
      <c r="EN109" s="241"/>
      <c r="EO109" s="241"/>
      <c r="EP109" s="274"/>
      <c r="EQ109" s="240">
        <v>0</v>
      </c>
      <c r="ER109" s="241"/>
      <c r="ES109" s="241"/>
      <c r="ET109" s="241"/>
      <c r="EU109" s="241"/>
      <c r="EV109" s="241"/>
      <c r="EW109" s="241"/>
      <c r="EX109" s="241"/>
      <c r="EY109" s="241"/>
      <c r="EZ109" s="241"/>
      <c r="FA109" s="241"/>
      <c r="FB109" s="241"/>
      <c r="FC109" s="241"/>
      <c r="FD109" s="241"/>
      <c r="FE109" s="241"/>
      <c r="FF109" s="241"/>
      <c r="FG109" s="242"/>
    </row>
  </sheetData>
  <mergeCells count="601">
    <mergeCell ref="BJ3:CJ3"/>
    <mergeCell ref="EL3:FE3"/>
    <mergeCell ref="CV4:EJ4"/>
    <mergeCell ref="EL4:FE4"/>
    <mergeCell ref="CM5:EJ5"/>
    <mergeCell ref="EL5:EQ5"/>
    <mergeCell ref="ER5:EY5"/>
    <mergeCell ref="EZ5:FE5"/>
    <mergeCell ref="EL9:EU10"/>
    <mergeCell ref="EV9:FE10"/>
    <mergeCell ref="A10:CT10"/>
    <mergeCell ref="DS10:EJ10"/>
    <mergeCell ref="DB11:EJ11"/>
    <mergeCell ref="EL11:FE11"/>
    <mergeCell ref="AA6:CU6"/>
    <mergeCell ref="DZ6:EJ6"/>
    <mergeCell ref="EL6:FE6"/>
    <mergeCell ref="DG7:EJ7"/>
    <mergeCell ref="EL7:FE7"/>
    <mergeCell ref="A8:U8"/>
    <mergeCell ref="AD8:CL8"/>
    <mergeCell ref="DZ8:EJ8"/>
    <mergeCell ref="EL8:FE8"/>
    <mergeCell ref="A12:FG12"/>
    <mergeCell ref="A14:FG14"/>
    <mergeCell ref="A15:FG15"/>
    <mergeCell ref="A16:FG16"/>
    <mergeCell ref="A18:R20"/>
    <mergeCell ref="S18:AC20"/>
    <mergeCell ref="AD18:AP20"/>
    <mergeCell ref="AQ18:BL19"/>
    <mergeCell ref="BM18:EK18"/>
    <mergeCell ref="EL18:FG19"/>
    <mergeCell ref="EA20:EK20"/>
    <mergeCell ref="EL20:EV20"/>
    <mergeCell ref="EW20:FG20"/>
    <mergeCell ref="CT19:DD20"/>
    <mergeCell ref="DE19:DO20"/>
    <mergeCell ref="DP19:EK19"/>
    <mergeCell ref="DP20:DZ20"/>
    <mergeCell ref="B21:R24"/>
    <mergeCell ref="S21:AC22"/>
    <mergeCell ref="AD21:AI21"/>
    <mergeCell ref="AJ21:AL21"/>
    <mergeCell ref="AM21:AP21"/>
    <mergeCell ref="AQ21:BA22"/>
    <mergeCell ref="BB21:BC22"/>
    <mergeCell ref="BM19:BW20"/>
    <mergeCell ref="BX19:CS19"/>
    <mergeCell ref="AQ20:BA20"/>
    <mergeCell ref="BB20:BL20"/>
    <mergeCell ref="BX20:CH20"/>
    <mergeCell ref="CI20:CS20"/>
    <mergeCell ref="BK23:BL24"/>
    <mergeCell ref="BM23:BW24"/>
    <mergeCell ref="BX23:BY24"/>
    <mergeCell ref="BZ23:CF24"/>
    <mergeCell ref="EA21:EK22"/>
    <mergeCell ref="EL21:EV22"/>
    <mergeCell ref="S23:AC24"/>
    <mergeCell ref="AD23:AI23"/>
    <mergeCell ref="AJ23:AL23"/>
    <mergeCell ref="AM23:AP23"/>
    <mergeCell ref="AQ23:BA24"/>
    <mergeCell ref="CI21:CS22"/>
    <mergeCell ref="DE21:DO22"/>
    <mergeCell ref="DP21:DZ22"/>
    <mergeCell ref="BD21:BJ22"/>
    <mergeCell ref="BK21:BL22"/>
    <mergeCell ref="BM21:BW22"/>
    <mergeCell ref="BX21:BY22"/>
    <mergeCell ref="BZ21:CF22"/>
    <mergeCell ref="CG21:CH22"/>
    <mergeCell ref="DP23:DZ24"/>
    <mergeCell ref="EA23:EK24"/>
    <mergeCell ref="EL23:EV24"/>
    <mergeCell ref="CG23:CH24"/>
    <mergeCell ref="CI23:CS24"/>
    <mergeCell ref="DE23:DO24"/>
    <mergeCell ref="BB23:BC24"/>
    <mergeCell ref="BD23:BJ24"/>
    <mergeCell ref="B27:R28"/>
    <mergeCell ref="S27:AC28"/>
    <mergeCell ref="AD27:AI27"/>
    <mergeCell ref="AJ27:AL27"/>
    <mergeCell ref="AM27:AP27"/>
    <mergeCell ref="AQ27:BA28"/>
    <mergeCell ref="DP25:DZ26"/>
    <mergeCell ref="EA25:EK26"/>
    <mergeCell ref="EL25:EV26"/>
    <mergeCell ref="CG25:CH26"/>
    <mergeCell ref="CI25:CS26"/>
    <mergeCell ref="DE25:DO26"/>
    <mergeCell ref="BB25:BC26"/>
    <mergeCell ref="BD25:BJ26"/>
    <mergeCell ref="BK25:BL26"/>
    <mergeCell ref="BM25:BW26"/>
    <mergeCell ref="BX25:BY26"/>
    <mergeCell ref="BZ25:CF26"/>
    <mergeCell ref="B25:R26"/>
    <mergeCell ref="S25:AC26"/>
    <mergeCell ref="AD25:AI25"/>
    <mergeCell ref="AJ25:AL25"/>
    <mergeCell ref="AM25:AP25"/>
    <mergeCell ref="AQ25:BA26"/>
    <mergeCell ref="AQ29:BA30"/>
    <mergeCell ref="DP27:DZ28"/>
    <mergeCell ref="EA27:EK28"/>
    <mergeCell ref="EL27:EV28"/>
    <mergeCell ref="CG27:CH28"/>
    <mergeCell ref="CI27:CS28"/>
    <mergeCell ref="DE27:DO28"/>
    <mergeCell ref="CT27:DD28"/>
    <mergeCell ref="BB27:BC28"/>
    <mergeCell ref="BD27:BJ28"/>
    <mergeCell ref="BK27:BL28"/>
    <mergeCell ref="BM27:BW28"/>
    <mergeCell ref="BX27:BY28"/>
    <mergeCell ref="BZ27:CF28"/>
    <mergeCell ref="B31:R32"/>
    <mergeCell ref="S31:AC32"/>
    <mergeCell ref="AD31:AI31"/>
    <mergeCell ref="AJ31:AL31"/>
    <mergeCell ref="AM31:AP31"/>
    <mergeCell ref="AQ31:BA32"/>
    <mergeCell ref="DP29:DZ30"/>
    <mergeCell ref="EA29:EK30"/>
    <mergeCell ref="EL29:EV30"/>
    <mergeCell ref="CG29:CH30"/>
    <mergeCell ref="CI29:CS30"/>
    <mergeCell ref="DE29:DO30"/>
    <mergeCell ref="CT29:DD30"/>
    <mergeCell ref="BB29:BC30"/>
    <mergeCell ref="BD29:BJ30"/>
    <mergeCell ref="BK29:BL30"/>
    <mergeCell ref="BM29:BW30"/>
    <mergeCell ref="BX29:BY30"/>
    <mergeCell ref="BZ29:CF30"/>
    <mergeCell ref="B29:R30"/>
    <mergeCell ref="S29:AC30"/>
    <mergeCell ref="AD29:AI29"/>
    <mergeCell ref="AJ29:AL29"/>
    <mergeCell ref="AM29:AP29"/>
    <mergeCell ref="DP31:DZ32"/>
    <mergeCell ref="EA31:EK32"/>
    <mergeCell ref="EL31:EV32"/>
    <mergeCell ref="CG31:CH32"/>
    <mergeCell ref="CI31:CS32"/>
    <mergeCell ref="DE31:DO32"/>
    <mergeCell ref="CT31:DD32"/>
    <mergeCell ref="BB31:BC32"/>
    <mergeCell ref="BD31:BJ32"/>
    <mergeCell ref="BK31:BL32"/>
    <mergeCell ref="BM31:BW32"/>
    <mergeCell ref="BX31:BY32"/>
    <mergeCell ref="BZ31:CF32"/>
    <mergeCell ref="EL33:EV33"/>
    <mergeCell ref="EW33:FG33"/>
    <mergeCell ref="A35:EF35"/>
    <mergeCell ref="A37:AM39"/>
    <mergeCell ref="AN37:AZ39"/>
    <mergeCell ref="BA37:BE37"/>
    <mergeCell ref="BF37:BY37"/>
    <mergeCell ref="CC37:DD37"/>
    <mergeCell ref="DE37:EF37"/>
    <mergeCell ref="BH38:BK38"/>
    <mergeCell ref="BX33:CH33"/>
    <mergeCell ref="CI33:CS33"/>
    <mergeCell ref="CT33:DD33"/>
    <mergeCell ref="DE33:DO33"/>
    <mergeCell ref="DP33:DZ33"/>
    <mergeCell ref="EA33:EK33"/>
    <mergeCell ref="B33:R33"/>
    <mergeCell ref="S33:AC33"/>
    <mergeCell ref="AD33:AP33"/>
    <mergeCell ref="AQ33:BA33"/>
    <mergeCell ref="BB33:BL33"/>
    <mergeCell ref="BM33:BW33"/>
    <mergeCell ref="B41:AM41"/>
    <mergeCell ref="AN41:AZ43"/>
    <mergeCell ref="BA41:CB43"/>
    <mergeCell ref="CC41:DD43"/>
    <mergeCell ref="DE41:EF43"/>
    <mergeCell ref="B42:AM42"/>
    <mergeCell ref="B43:AM43"/>
    <mergeCell ref="BL38:BQ38"/>
    <mergeCell ref="CJ38:CM38"/>
    <mergeCell ref="CN38:CS38"/>
    <mergeCell ref="DL38:DO38"/>
    <mergeCell ref="DP38:DU38"/>
    <mergeCell ref="B40:AM40"/>
    <mergeCell ref="AN40:AZ40"/>
    <mergeCell ref="BA40:CB40"/>
    <mergeCell ref="CC40:DD40"/>
    <mergeCell ref="DE40:EF40"/>
    <mergeCell ref="B44:AM44"/>
    <mergeCell ref="AN44:AZ44"/>
    <mergeCell ref="BA44:CB44"/>
    <mergeCell ref="CC44:DD44"/>
    <mergeCell ref="DE44:EF44"/>
    <mergeCell ref="B45:AM45"/>
    <mergeCell ref="AN45:AZ45"/>
    <mergeCell ref="BA45:CB45"/>
    <mergeCell ref="CC45:DD45"/>
    <mergeCell ref="DE45:EF45"/>
    <mergeCell ref="A47:EF47"/>
    <mergeCell ref="A49:AM51"/>
    <mergeCell ref="AN49:AZ51"/>
    <mergeCell ref="BA49:BE49"/>
    <mergeCell ref="BF49:BY49"/>
    <mergeCell ref="CC49:DD49"/>
    <mergeCell ref="DE49:EF49"/>
    <mergeCell ref="BH50:BK50"/>
    <mergeCell ref="BL50:BQ50"/>
    <mergeCell ref="CJ50:CM50"/>
    <mergeCell ref="B53:AM53"/>
    <mergeCell ref="AN53:AZ55"/>
    <mergeCell ref="BA53:CB55"/>
    <mergeCell ref="CC53:DD55"/>
    <mergeCell ref="DE53:EF55"/>
    <mergeCell ref="B54:AM54"/>
    <mergeCell ref="B55:AM55"/>
    <mergeCell ref="CN50:CS50"/>
    <mergeCell ref="DL50:DO50"/>
    <mergeCell ref="DP50:DU50"/>
    <mergeCell ref="B52:AM52"/>
    <mergeCell ref="AN52:AZ52"/>
    <mergeCell ref="BA52:CB52"/>
    <mergeCell ref="CC52:DD52"/>
    <mergeCell ref="DE52:EF52"/>
    <mergeCell ref="B58:AM58"/>
    <mergeCell ref="AN58:AZ58"/>
    <mergeCell ref="BA58:CB58"/>
    <mergeCell ref="CC58:DD58"/>
    <mergeCell ref="DE58:EF58"/>
    <mergeCell ref="A60:FG60"/>
    <mergeCell ref="B56:AM56"/>
    <mergeCell ref="AN56:AZ57"/>
    <mergeCell ref="BA56:CB57"/>
    <mergeCell ref="CC56:DD57"/>
    <mergeCell ref="DE56:EF57"/>
    <mergeCell ref="B57:AM57"/>
    <mergeCell ref="DO63:EC64"/>
    <mergeCell ref="ED63:ER64"/>
    <mergeCell ref="ES63:FG64"/>
    <mergeCell ref="CK64:CY64"/>
    <mergeCell ref="CZ64:DN64"/>
    <mergeCell ref="B65:R68"/>
    <mergeCell ref="S65:AD66"/>
    <mergeCell ref="AE65:AJ65"/>
    <mergeCell ref="AK65:AM65"/>
    <mergeCell ref="AN65:AQ65"/>
    <mergeCell ref="A62:R64"/>
    <mergeCell ref="S62:AD64"/>
    <mergeCell ref="AE62:AQ64"/>
    <mergeCell ref="AR62:BU62"/>
    <mergeCell ref="BV62:EC62"/>
    <mergeCell ref="ED62:FG62"/>
    <mergeCell ref="AR63:BF64"/>
    <mergeCell ref="BG63:BU64"/>
    <mergeCell ref="BV63:CJ64"/>
    <mergeCell ref="CK63:DN63"/>
    <mergeCell ref="ED65:ER66"/>
    <mergeCell ref="ES65:ET66"/>
    <mergeCell ref="EU65:FE66"/>
    <mergeCell ref="FF65:FG66"/>
    <mergeCell ref="S67:AD68"/>
    <mergeCell ref="AE67:AJ67"/>
    <mergeCell ref="AK67:AM67"/>
    <mergeCell ref="AN67:AQ67"/>
    <mergeCell ref="AR67:BF68"/>
    <mergeCell ref="BG67:BH68"/>
    <mergeCell ref="CM65:CW66"/>
    <mergeCell ref="CX65:CY66"/>
    <mergeCell ref="CZ65:DN66"/>
    <mergeCell ref="DO65:DP66"/>
    <mergeCell ref="DQ65:EA66"/>
    <mergeCell ref="EB65:EC66"/>
    <mergeCell ref="AR65:BF66"/>
    <mergeCell ref="BG65:BH66"/>
    <mergeCell ref="BI65:BS66"/>
    <mergeCell ref="BT65:BU66"/>
    <mergeCell ref="BV65:CJ66"/>
    <mergeCell ref="CK65:CL66"/>
    <mergeCell ref="EU67:FE68"/>
    <mergeCell ref="FF67:FG68"/>
    <mergeCell ref="B69:R70"/>
    <mergeCell ref="S69:AD70"/>
    <mergeCell ref="AE69:AJ69"/>
    <mergeCell ref="AK69:AM69"/>
    <mergeCell ref="AN69:AQ69"/>
    <mergeCell ref="AR69:BF70"/>
    <mergeCell ref="BG69:BH70"/>
    <mergeCell ref="BI69:BS70"/>
    <mergeCell ref="CZ67:DN68"/>
    <mergeCell ref="DO67:DP68"/>
    <mergeCell ref="DQ67:EA68"/>
    <mergeCell ref="EB67:EC68"/>
    <mergeCell ref="ED67:ER68"/>
    <mergeCell ref="ES67:ET68"/>
    <mergeCell ref="BI67:BS68"/>
    <mergeCell ref="BT67:BU68"/>
    <mergeCell ref="BV67:CJ68"/>
    <mergeCell ref="CK67:CL68"/>
    <mergeCell ref="CM67:CW68"/>
    <mergeCell ref="CX67:CY68"/>
    <mergeCell ref="FF69:FG70"/>
    <mergeCell ref="DO69:DP70"/>
    <mergeCell ref="BT69:BU70"/>
    <mergeCell ref="BV69:CJ70"/>
    <mergeCell ref="CK69:CL70"/>
    <mergeCell ref="CM69:CW70"/>
    <mergeCell ref="CX69:CY70"/>
    <mergeCell ref="CZ69:DN70"/>
    <mergeCell ref="B71:R71"/>
    <mergeCell ref="S71:AD73"/>
    <mergeCell ref="AR71:BF73"/>
    <mergeCell ref="BG71:BH73"/>
    <mergeCell ref="BI71:BS73"/>
    <mergeCell ref="BT71:BU73"/>
    <mergeCell ref="BV71:CJ73"/>
    <mergeCell ref="CK71:CL73"/>
    <mergeCell ref="CM71:CW73"/>
    <mergeCell ref="B72:R73"/>
    <mergeCell ref="AE72:AJ72"/>
    <mergeCell ref="AK72:AM72"/>
    <mergeCell ref="AN72:AQ72"/>
    <mergeCell ref="CX71:CY73"/>
    <mergeCell ref="CZ71:DN73"/>
    <mergeCell ref="ES74:ET75"/>
    <mergeCell ref="EU74:FE75"/>
    <mergeCell ref="FF74:FG75"/>
    <mergeCell ref="DO74:DP75"/>
    <mergeCell ref="DQ74:EA75"/>
    <mergeCell ref="EB74:EC75"/>
    <mergeCell ref="ED74:ER75"/>
    <mergeCell ref="DQ69:EA70"/>
    <mergeCell ref="EB69:EC70"/>
    <mergeCell ref="ED69:ER70"/>
    <mergeCell ref="ES69:ET70"/>
    <mergeCell ref="EU69:FE70"/>
    <mergeCell ref="ES71:ET73"/>
    <mergeCell ref="EU71:FE73"/>
    <mergeCell ref="FF71:FG73"/>
    <mergeCell ref="DO71:DP73"/>
    <mergeCell ref="DQ71:EA73"/>
    <mergeCell ref="EB71:EC73"/>
    <mergeCell ref="ED71:ER73"/>
    <mergeCell ref="B76:R77"/>
    <mergeCell ref="S76:AD77"/>
    <mergeCell ref="AE76:AJ76"/>
    <mergeCell ref="AK76:AM76"/>
    <mergeCell ref="AN76:AQ76"/>
    <mergeCell ref="AR76:BF77"/>
    <mergeCell ref="BG76:BH77"/>
    <mergeCell ref="CX74:CY75"/>
    <mergeCell ref="CZ74:DN75"/>
    <mergeCell ref="BG74:BH75"/>
    <mergeCell ref="BI74:BS75"/>
    <mergeCell ref="BT74:BU75"/>
    <mergeCell ref="BV74:CJ75"/>
    <mergeCell ref="CK74:CL75"/>
    <mergeCell ref="CM74:CW75"/>
    <mergeCell ref="B74:R75"/>
    <mergeCell ref="S74:AD75"/>
    <mergeCell ref="AE74:AJ74"/>
    <mergeCell ref="AK74:AM74"/>
    <mergeCell ref="AN74:AQ74"/>
    <mergeCell ref="AR74:BF75"/>
    <mergeCell ref="EU76:FE77"/>
    <mergeCell ref="FF76:FG77"/>
    <mergeCell ref="B78:R78"/>
    <mergeCell ref="S78:AD78"/>
    <mergeCell ref="AE78:AQ78"/>
    <mergeCell ref="AR78:BF78"/>
    <mergeCell ref="BG78:BU78"/>
    <mergeCell ref="BV78:CJ78"/>
    <mergeCell ref="CK78:CY78"/>
    <mergeCell ref="CZ78:DN78"/>
    <mergeCell ref="CZ76:DN77"/>
    <mergeCell ref="DO76:DP77"/>
    <mergeCell ref="DQ76:EA77"/>
    <mergeCell ref="EB76:EC77"/>
    <mergeCell ref="ED76:ER77"/>
    <mergeCell ref="ES76:ET77"/>
    <mergeCell ref="BI76:BS77"/>
    <mergeCell ref="BT76:BU77"/>
    <mergeCell ref="BV76:CJ77"/>
    <mergeCell ref="CK76:CL77"/>
    <mergeCell ref="CM76:CW77"/>
    <mergeCell ref="CX76:CY77"/>
    <mergeCell ref="DO78:EC78"/>
    <mergeCell ref="ED78:ER78"/>
    <mergeCell ref="ES78:FG78"/>
    <mergeCell ref="A80:FG80"/>
    <mergeCell ref="A82:AB83"/>
    <mergeCell ref="AC82:AO83"/>
    <mergeCell ref="AP82:BB83"/>
    <mergeCell ref="BC82:BS83"/>
    <mergeCell ref="BT82:EP82"/>
    <mergeCell ref="EQ82:FG83"/>
    <mergeCell ref="BT83:CR83"/>
    <mergeCell ref="CS83:DQ83"/>
    <mergeCell ref="DR83:EP83"/>
    <mergeCell ref="CS84:CT85"/>
    <mergeCell ref="CU84:DO85"/>
    <mergeCell ref="DP84:DQ85"/>
    <mergeCell ref="DR84:DS85"/>
    <mergeCell ref="DT84:EN85"/>
    <mergeCell ref="EO84:EP85"/>
    <mergeCell ref="DR86:DS87"/>
    <mergeCell ref="DT86:EN87"/>
    <mergeCell ref="EO86:EP87"/>
    <mergeCell ref="EQ86:FG87"/>
    <mergeCell ref="B88:AB89"/>
    <mergeCell ref="AC88:AO89"/>
    <mergeCell ref="AP88:AU88"/>
    <mergeCell ref="AV88:AX88"/>
    <mergeCell ref="AY88:BB88"/>
    <mergeCell ref="BC88:BS89"/>
    <mergeCell ref="B84:AB87"/>
    <mergeCell ref="AC84:AO85"/>
    <mergeCell ref="AP84:AU84"/>
    <mergeCell ref="AV84:AX84"/>
    <mergeCell ref="AY84:BB84"/>
    <mergeCell ref="BC84:BS85"/>
    <mergeCell ref="BT84:CR85"/>
    <mergeCell ref="EQ84:FG85"/>
    <mergeCell ref="AC86:AO87"/>
    <mergeCell ref="AP86:AU86"/>
    <mergeCell ref="AV86:AX86"/>
    <mergeCell ref="AY86:BB86"/>
    <mergeCell ref="BC86:BS87"/>
    <mergeCell ref="BT86:CR87"/>
    <mergeCell ref="CS86:CT87"/>
    <mergeCell ref="CU86:DO87"/>
    <mergeCell ref="DP86:DQ87"/>
    <mergeCell ref="EQ90:FG91"/>
    <mergeCell ref="EO88:EP89"/>
    <mergeCell ref="EQ88:FG89"/>
    <mergeCell ref="B90:AB91"/>
    <mergeCell ref="AC90:AO91"/>
    <mergeCell ref="AP90:AU90"/>
    <mergeCell ref="AV90:AX90"/>
    <mergeCell ref="AY90:BB90"/>
    <mergeCell ref="BC90:BS91"/>
    <mergeCell ref="BT90:CR91"/>
    <mergeCell ref="CS90:CT91"/>
    <mergeCell ref="BT88:CR89"/>
    <mergeCell ref="CS88:CT89"/>
    <mergeCell ref="CU88:DO89"/>
    <mergeCell ref="DP88:DQ89"/>
    <mergeCell ref="DR88:DS89"/>
    <mergeCell ref="DT88:EN89"/>
    <mergeCell ref="AP92:AU92"/>
    <mergeCell ref="AV92:AX92"/>
    <mergeCell ref="AY92:BB92"/>
    <mergeCell ref="BC92:BS93"/>
    <mergeCell ref="CU90:DO91"/>
    <mergeCell ref="DP90:DQ91"/>
    <mergeCell ref="DR90:DS91"/>
    <mergeCell ref="DT90:EN91"/>
    <mergeCell ref="EO90:EP91"/>
    <mergeCell ref="CU94:DO95"/>
    <mergeCell ref="DP94:DQ95"/>
    <mergeCell ref="DR94:DS95"/>
    <mergeCell ref="DT94:EN95"/>
    <mergeCell ref="EO94:EP95"/>
    <mergeCell ref="EQ94:FG95"/>
    <mergeCell ref="EO92:EP93"/>
    <mergeCell ref="EQ92:FG93"/>
    <mergeCell ref="B94:AB95"/>
    <mergeCell ref="AC94:AO95"/>
    <mergeCell ref="AP94:AU94"/>
    <mergeCell ref="AV94:AX94"/>
    <mergeCell ref="AY94:BB94"/>
    <mergeCell ref="BC94:BS95"/>
    <mergeCell ref="BT94:CR95"/>
    <mergeCell ref="CS94:CT95"/>
    <mergeCell ref="BT92:CR93"/>
    <mergeCell ref="CS92:CT93"/>
    <mergeCell ref="CU92:DO93"/>
    <mergeCell ref="DP92:DQ93"/>
    <mergeCell ref="DR92:DS93"/>
    <mergeCell ref="DT92:EN93"/>
    <mergeCell ref="B92:AB93"/>
    <mergeCell ref="AC92:AO93"/>
    <mergeCell ref="DR96:DS96"/>
    <mergeCell ref="DT96:EN96"/>
    <mergeCell ref="EO96:EP96"/>
    <mergeCell ref="EQ96:FG96"/>
    <mergeCell ref="B97:AB100"/>
    <mergeCell ref="AC97:AO98"/>
    <mergeCell ref="AP97:AU97"/>
    <mergeCell ref="AV97:AX97"/>
    <mergeCell ref="AY97:BB97"/>
    <mergeCell ref="BC97:BS98"/>
    <mergeCell ref="B96:AB96"/>
    <mergeCell ref="AC96:AO96"/>
    <mergeCell ref="AP96:BB96"/>
    <mergeCell ref="BC96:BS96"/>
    <mergeCell ref="BT96:CR96"/>
    <mergeCell ref="CS96:DQ96"/>
    <mergeCell ref="EO97:EP98"/>
    <mergeCell ref="EQ97:FG98"/>
    <mergeCell ref="AC99:AO100"/>
    <mergeCell ref="AP99:AU99"/>
    <mergeCell ref="AV99:AX99"/>
    <mergeCell ref="AY99:BB99"/>
    <mergeCell ref="BC99:BS100"/>
    <mergeCell ref="BT99:CR100"/>
    <mergeCell ref="CS99:CT100"/>
    <mergeCell ref="CU99:DO100"/>
    <mergeCell ref="BT97:CR98"/>
    <mergeCell ref="CS97:CT98"/>
    <mergeCell ref="CU97:DO98"/>
    <mergeCell ref="DP97:DQ98"/>
    <mergeCell ref="DR97:DS98"/>
    <mergeCell ref="DT97:EN98"/>
    <mergeCell ref="DP99:DQ100"/>
    <mergeCell ref="DR99:DS100"/>
    <mergeCell ref="DT99:EN100"/>
    <mergeCell ref="EO99:EP100"/>
    <mergeCell ref="EQ99:FG100"/>
    <mergeCell ref="B101:AB102"/>
    <mergeCell ref="AC101:AO102"/>
    <mergeCell ref="AP101:AU101"/>
    <mergeCell ref="AV101:AX101"/>
    <mergeCell ref="AY101:BB101"/>
    <mergeCell ref="CU103:DO104"/>
    <mergeCell ref="DP103:DQ104"/>
    <mergeCell ref="DR103:DS104"/>
    <mergeCell ref="DT103:EN104"/>
    <mergeCell ref="EO103:EP104"/>
    <mergeCell ref="DT101:EN102"/>
    <mergeCell ref="EO101:EP102"/>
    <mergeCell ref="EQ101:FG102"/>
    <mergeCell ref="B103:AB104"/>
    <mergeCell ref="AC103:AO104"/>
    <mergeCell ref="AP103:AU103"/>
    <mergeCell ref="AV103:AX103"/>
    <mergeCell ref="AY103:BB103"/>
    <mergeCell ref="BC103:BS104"/>
    <mergeCell ref="BT103:CR104"/>
    <mergeCell ref="BC101:BS102"/>
    <mergeCell ref="BT101:CR102"/>
    <mergeCell ref="CS101:CT102"/>
    <mergeCell ref="CU101:DO102"/>
    <mergeCell ref="DP101:DQ102"/>
    <mergeCell ref="DR101:DS102"/>
    <mergeCell ref="B105:AB106"/>
    <mergeCell ref="AC105:AO106"/>
    <mergeCell ref="AP105:AU105"/>
    <mergeCell ref="AV105:AX105"/>
    <mergeCell ref="AY105:BB105"/>
    <mergeCell ref="BC105:BS106"/>
    <mergeCell ref="BT105:CR106"/>
    <mergeCell ref="CS105:CT106"/>
    <mergeCell ref="CU105:DO106"/>
    <mergeCell ref="B109:AB109"/>
    <mergeCell ref="AC109:AO109"/>
    <mergeCell ref="AP109:BB109"/>
    <mergeCell ref="BC109:BS109"/>
    <mergeCell ref="BT109:CR109"/>
    <mergeCell ref="CS109:DQ109"/>
    <mergeCell ref="DR109:EP109"/>
    <mergeCell ref="BC107:BS108"/>
    <mergeCell ref="BT107:CR108"/>
    <mergeCell ref="CS107:CT108"/>
    <mergeCell ref="CU107:DO108"/>
    <mergeCell ref="DP107:DQ108"/>
    <mergeCell ref="DR107:DS108"/>
    <mergeCell ref="B107:AB108"/>
    <mergeCell ref="AC107:AO108"/>
    <mergeCell ref="AP107:AU107"/>
    <mergeCell ref="AV107:AX107"/>
    <mergeCell ref="AY107:BB107"/>
    <mergeCell ref="EW21:FG22"/>
    <mergeCell ref="EW23:FG24"/>
    <mergeCell ref="EW25:FG26"/>
    <mergeCell ref="EW27:FG28"/>
    <mergeCell ref="EW29:FG30"/>
    <mergeCell ref="EW31:FG32"/>
    <mergeCell ref="EQ109:FG109"/>
    <mergeCell ref="AD2:DO2"/>
    <mergeCell ref="AE71:AJ71"/>
    <mergeCell ref="AK71:AM71"/>
    <mergeCell ref="AN71:AQ71"/>
    <mergeCell ref="CT21:DD22"/>
    <mergeCell ref="CT23:DD24"/>
    <mergeCell ref="CT25:DD26"/>
    <mergeCell ref="DT107:EN108"/>
    <mergeCell ref="EO107:EP108"/>
    <mergeCell ref="EQ107:FG108"/>
    <mergeCell ref="DP105:DQ106"/>
    <mergeCell ref="DR105:DS106"/>
    <mergeCell ref="DT105:EN106"/>
    <mergeCell ref="EO105:EP106"/>
    <mergeCell ref="EQ105:FG106"/>
    <mergeCell ref="EQ103:FG104"/>
    <mergeCell ref="CS103:CT104"/>
  </mergeCells>
  <printOptions horizontalCentered="1"/>
  <pageMargins left="0.31496062992125984" right="0.23622047244094491" top="0.39370078740157483" bottom="0.39370078740157483" header="0.19685039370078741" footer="0.19685039370078741"/>
  <pageSetup paperSize="9" scale="88" fitToHeight="0" orientation="landscape" verticalDpi="0" r:id="rId1"/>
  <rowBreaks count="2" manualBreakCount="2">
    <brk id="45" max="162" man="1"/>
    <brk id="78" max="16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3"/>
  <sheetViews>
    <sheetView view="pageBreakPreview" zoomScaleNormal="100" zoomScaleSheetLayoutView="100" workbookViewId="0"/>
  </sheetViews>
  <sheetFormatPr defaultColWidth="0.85546875" defaultRowHeight="12" x14ac:dyDescent="0.2"/>
  <cols>
    <col min="1" max="17" width="0.85546875" style="179"/>
    <col min="18" max="29" width="0.42578125" style="179" customWidth="1"/>
    <col min="30" max="35" width="0.7109375" style="179" customWidth="1"/>
    <col min="36" max="38" width="0.7109375" style="192" customWidth="1"/>
    <col min="39" max="42" width="0.7109375" style="179" customWidth="1"/>
    <col min="43" max="64" width="0.85546875" style="179"/>
    <col min="65" max="65" width="1" style="179" customWidth="1"/>
    <col min="66" max="78" width="0.85546875" style="179"/>
    <col min="79" max="80" width="8.7109375" style="179" hidden="1" customWidth="1"/>
    <col min="81" max="104" width="0.85546875" style="179"/>
    <col min="105" max="106" width="8.7109375" style="179" hidden="1" customWidth="1"/>
    <col min="107" max="118" width="0.85546875" style="179"/>
    <col min="119" max="142" width="0.5703125" style="179" customWidth="1"/>
    <col min="143" max="153" width="0.85546875" style="179"/>
    <col min="154" max="154" width="1.140625" style="179" customWidth="1"/>
    <col min="155" max="164" width="0.85546875" style="179"/>
    <col min="165" max="165" width="1" style="179" customWidth="1"/>
    <col min="166" max="16384" width="0.85546875" style="179"/>
  </cols>
  <sheetData>
    <row r="1" spans="1:167" s="173" customFormat="1" ht="14.25" customHeight="1" x14ac:dyDescent="0.25">
      <c r="AK1" s="174"/>
      <c r="AL1" s="174"/>
      <c r="AM1" s="174"/>
      <c r="FK1" s="175"/>
    </row>
    <row r="2" spans="1:167" s="177" customFormat="1" ht="15.75" x14ac:dyDescent="0.25">
      <c r="A2" s="568" t="s">
        <v>365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  <c r="AF2" s="568"/>
      <c r="AG2" s="568"/>
      <c r="AH2" s="568"/>
      <c r="AI2" s="568"/>
      <c r="AJ2" s="568"/>
      <c r="AK2" s="568"/>
      <c r="AL2" s="568"/>
      <c r="AM2" s="568"/>
      <c r="AN2" s="568"/>
      <c r="AO2" s="568"/>
      <c r="AP2" s="568"/>
      <c r="AQ2" s="568"/>
      <c r="AR2" s="568"/>
      <c r="AS2" s="568"/>
      <c r="AT2" s="568"/>
      <c r="AU2" s="568"/>
      <c r="AV2" s="568"/>
      <c r="AW2" s="568"/>
      <c r="AX2" s="568"/>
      <c r="AY2" s="568"/>
      <c r="AZ2" s="568"/>
      <c r="BA2" s="568"/>
      <c r="BB2" s="568"/>
      <c r="BC2" s="568"/>
      <c r="BD2" s="568"/>
      <c r="BE2" s="568"/>
      <c r="BF2" s="568"/>
      <c r="BG2" s="568"/>
      <c r="BH2" s="568"/>
      <c r="BI2" s="568"/>
      <c r="BJ2" s="568"/>
      <c r="BK2" s="568"/>
      <c r="BL2" s="568"/>
      <c r="BM2" s="568"/>
      <c r="BN2" s="568"/>
      <c r="BO2" s="568"/>
      <c r="BP2" s="568"/>
      <c r="BQ2" s="568"/>
      <c r="BR2" s="568"/>
      <c r="BS2" s="568"/>
      <c r="BT2" s="568"/>
      <c r="BU2" s="568"/>
      <c r="BV2" s="568"/>
      <c r="BW2" s="568"/>
      <c r="BX2" s="568"/>
      <c r="BY2" s="568"/>
      <c r="BZ2" s="568"/>
      <c r="CA2" s="568"/>
      <c r="CB2" s="568"/>
      <c r="CC2" s="568"/>
      <c r="CD2" s="568"/>
      <c r="CE2" s="568"/>
      <c r="CF2" s="568"/>
      <c r="CG2" s="568"/>
      <c r="CH2" s="568"/>
      <c r="CI2" s="568"/>
      <c r="CJ2" s="568"/>
      <c r="CK2" s="568"/>
      <c r="CL2" s="568"/>
      <c r="CM2" s="568"/>
      <c r="CN2" s="568"/>
      <c r="CO2" s="568"/>
      <c r="CP2" s="568"/>
      <c r="CQ2" s="568"/>
      <c r="CR2" s="568"/>
      <c r="CS2" s="568"/>
      <c r="CT2" s="568"/>
      <c r="CU2" s="568"/>
      <c r="CV2" s="568"/>
      <c r="CW2" s="568"/>
      <c r="CX2" s="568"/>
      <c r="CY2" s="568"/>
      <c r="CZ2" s="568"/>
      <c r="DA2" s="568"/>
      <c r="DB2" s="568"/>
      <c r="DC2" s="568"/>
      <c r="DD2" s="568"/>
      <c r="DE2" s="568"/>
      <c r="DF2" s="568"/>
      <c r="DG2" s="568"/>
      <c r="DH2" s="568"/>
      <c r="DI2" s="568"/>
      <c r="DJ2" s="568"/>
      <c r="DK2" s="568"/>
      <c r="DL2" s="568"/>
      <c r="DM2" s="568"/>
      <c r="DN2" s="568"/>
      <c r="DO2" s="568"/>
      <c r="DP2" s="568"/>
      <c r="DQ2" s="568"/>
      <c r="DR2" s="568"/>
      <c r="DS2" s="568"/>
      <c r="DT2" s="568"/>
      <c r="DU2" s="568"/>
      <c r="DV2" s="568"/>
      <c r="DW2" s="568"/>
      <c r="DX2" s="568"/>
      <c r="DY2" s="568"/>
      <c r="DZ2" s="568"/>
      <c r="EA2" s="568"/>
      <c r="EB2" s="568"/>
      <c r="EC2" s="568"/>
      <c r="ED2" s="568"/>
      <c r="EE2" s="568"/>
      <c r="EF2" s="568"/>
      <c r="EG2" s="568"/>
      <c r="EH2" s="568"/>
      <c r="EI2" s="568"/>
      <c r="EJ2" s="568"/>
      <c r="EK2" s="568"/>
      <c r="EL2" s="568"/>
      <c r="EM2" s="568"/>
      <c r="EN2" s="568"/>
      <c r="EO2" s="568"/>
      <c r="EP2" s="568"/>
      <c r="EQ2" s="568"/>
      <c r="ER2" s="568"/>
      <c r="ES2" s="568"/>
      <c r="ET2" s="568"/>
      <c r="EU2" s="568"/>
      <c r="EV2" s="568"/>
      <c r="EW2" s="568"/>
      <c r="EX2" s="568"/>
      <c r="EY2" s="568"/>
      <c r="EZ2" s="568"/>
      <c r="FA2" s="568"/>
      <c r="FB2" s="568"/>
      <c r="FC2" s="568"/>
      <c r="FD2" s="568"/>
      <c r="FE2" s="568"/>
      <c r="FF2" s="568"/>
      <c r="FG2" s="568"/>
      <c r="FH2" s="568"/>
      <c r="FI2" s="568"/>
      <c r="FJ2" s="568"/>
      <c r="FK2" s="176"/>
    </row>
    <row r="3" spans="1:167" s="177" customFormat="1" ht="15.75" x14ac:dyDescent="0.25">
      <c r="A3" s="568" t="s">
        <v>366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568"/>
      <c r="AC3" s="568"/>
      <c r="AD3" s="568"/>
      <c r="AE3" s="568"/>
      <c r="AF3" s="568"/>
      <c r="AG3" s="568"/>
      <c r="AH3" s="568"/>
      <c r="AI3" s="568"/>
      <c r="AJ3" s="568"/>
      <c r="AK3" s="568"/>
      <c r="AL3" s="568"/>
      <c r="AM3" s="568"/>
      <c r="AN3" s="568"/>
      <c r="AO3" s="568"/>
      <c r="AP3" s="568"/>
      <c r="AQ3" s="568"/>
      <c r="AR3" s="568"/>
      <c r="AS3" s="568"/>
      <c r="AT3" s="568"/>
      <c r="AU3" s="568"/>
      <c r="AV3" s="568"/>
      <c r="AW3" s="568"/>
      <c r="AX3" s="568"/>
      <c r="AY3" s="568"/>
      <c r="AZ3" s="568"/>
      <c r="BA3" s="568"/>
      <c r="BB3" s="568"/>
      <c r="BC3" s="568"/>
      <c r="BD3" s="568"/>
      <c r="BE3" s="568"/>
      <c r="BF3" s="568"/>
      <c r="BG3" s="568"/>
      <c r="BH3" s="568"/>
      <c r="BI3" s="568"/>
      <c r="BJ3" s="568"/>
      <c r="BK3" s="568"/>
      <c r="BL3" s="568"/>
      <c r="BM3" s="568"/>
      <c r="BN3" s="568"/>
      <c r="BO3" s="568"/>
      <c r="BP3" s="568"/>
      <c r="BQ3" s="568"/>
      <c r="BR3" s="568"/>
      <c r="BS3" s="568"/>
      <c r="BT3" s="568"/>
      <c r="BU3" s="568"/>
      <c r="BV3" s="568"/>
      <c r="BW3" s="568"/>
      <c r="BX3" s="568"/>
      <c r="BY3" s="568"/>
      <c r="BZ3" s="568"/>
      <c r="CA3" s="568"/>
      <c r="CB3" s="568"/>
      <c r="CC3" s="568"/>
      <c r="CD3" s="568"/>
      <c r="CE3" s="568"/>
      <c r="CF3" s="568"/>
      <c r="CG3" s="568"/>
      <c r="CH3" s="568"/>
      <c r="CI3" s="568"/>
      <c r="CJ3" s="568"/>
      <c r="CK3" s="568"/>
      <c r="CL3" s="568"/>
      <c r="CM3" s="568"/>
      <c r="CN3" s="568"/>
      <c r="CO3" s="568"/>
      <c r="CP3" s="568"/>
      <c r="CQ3" s="568"/>
      <c r="CR3" s="568"/>
      <c r="CS3" s="568"/>
      <c r="CT3" s="568"/>
      <c r="CU3" s="568"/>
      <c r="CV3" s="568"/>
      <c r="CW3" s="568"/>
      <c r="CX3" s="568"/>
      <c r="CY3" s="568"/>
      <c r="CZ3" s="568"/>
      <c r="DA3" s="568"/>
      <c r="DB3" s="568"/>
      <c r="DC3" s="568"/>
      <c r="DD3" s="568"/>
      <c r="DE3" s="568"/>
      <c r="DF3" s="568"/>
      <c r="DG3" s="568"/>
      <c r="DH3" s="568"/>
      <c r="DI3" s="568"/>
      <c r="DJ3" s="568"/>
      <c r="DK3" s="568"/>
      <c r="DL3" s="568"/>
      <c r="DM3" s="568"/>
      <c r="DN3" s="568"/>
      <c r="DO3" s="568"/>
      <c r="DP3" s="568"/>
      <c r="DQ3" s="568"/>
      <c r="DR3" s="568"/>
      <c r="DS3" s="568"/>
      <c r="DT3" s="568"/>
      <c r="DU3" s="568"/>
      <c r="DV3" s="568"/>
      <c r="DW3" s="568"/>
      <c r="DX3" s="568"/>
      <c r="DY3" s="568"/>
      <c r="DZ3" s="568"/>
      <c r="EA3" s="568"/>
      <c r="EB3" s="568"/>
      <c r="EC3" s="568"/>
      <c r="ED3" s="568"/>
      <c r="EE3" s="568"/>
      <c r="EF3" s="568"/>
      <c r="EG3" s="568"/>
      <c r="EH3" s="568"/>
      <c r="EI3" s="568"/>
      <c r="EJ3" s="568"/>
      <c r="EK3" s="568"/>
      <c r="EL3" s="568"/>
      <c r="EM3" s="568"/>
      <c r="EN3" s="568"/>
      <c r="EO3" s="568"/>
      <c r="EP3" s="568"/>
      <c r="EQ3" s="568"/>
      <c r="ER3" s="568"/>
      <c r="ES3" s="568"/>
      <c r="ET3" s="568"/>
      <c r="EU3" s="568"/>
      <c r="EV3" s="568"/>
      <c r="EW3" s="568"/>
      <c r="EX3" s="568"/>
      <c r="EY3" s="568"/>
      <c r="EZ3" s="568"/>
      <c r="FA3" s="568"/>
      <c r="FB3" s="568"/>
      <c r="FC3" s="568"/>
      <c r="FD3" s="568"/>
      <c r="FE3" s="568"/>
      <c r="FF3" s="568"/>
      <c r="FG3" s="568"/>
      <c r="FH3" s="568"/>
      <c r="FI3" s="568"/>
      <c r="FJ3" s="568"/>
      <c r="FK3" s="176"/>
    </row>
    <row r="4" spans="1:167" s="173" customFormat="1" ht="4.5" customHeight="1" x14ac:dyDescent="0.25">
      <c r="AK4" s="174"/>
      <c r="AL4" s="174"/>
      <c r="AM4" s="174"/>
      <c r="FK4" s="175"/>
    </row>
    <row r="5" spans="1:167" s="178" customFormat="1" ht="14.25" customHeight="1" x14ac:dyDescent="0.25">
      <c r="A5" s="569"/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0"/>
      <c r="P5" s="570"/>
      <c r="Q5" s="571"/>
      <c r="R5" s="569" t="s">
        <v>81</v>
      </c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571"/>
      <c r="AD5" s="569" t="s">
        <v>16</v>
      </c>
      <c r="AE5" s="570"/>
      <c r="AF5" s="570"/>
      <c r="AG5" s="570"/>
      <c r="AH5" s="570"/>
      <c r="AI5" s="570"/>
      <c r="AJ5" s="570"/>
      <c r="AK5" s="570"/>
      <c r="AL5" s="570"/>
      <c r="AM5" s="570"/>
      <c r="AN5" s="570"/>
      <c r="AO5" s="570"/>
      <c r="AP5" s="571"/>
      <c r="AQ5" s="569" t="s">
        <v>17</v>
      </c>
      <c r="AR5" s="570"/>
      <c r="AS5" s="570"/>
      <c r="AT5" s="570"/>
      <c r="AU5" s="570"/>
      <c r="AV5" s="570"/>
      <c r="AW5" s="570"/>
      <c r="AX5" s="570"/>
      <c r="AY5" s="570"/>
      <c r="AZ5" s="570"/>
      <c r="BA5" s="570"/>
      <c r="BB5" s="570"/>
      <c r="BC5" s="570"/>
      <c r="BD5" s="570"/>
      <c r="BE5" s="570"/>
      <c r="BF5" s="570"/>
      <c r="BG5" s="570"/>
      <c r="BH5" s="570"/>
      <c r="BI5" s="570"/>
      <c r="BJ5" s="570"/>
      <c r="BK5" s="570"/>
      <c r="BL5" s="570"/>
      <c r="BM5" s="570"/>
      <c r="BN5" s="571"/>
      <c r="BO5" s="578" t="s">
        <v>18</v>
      </c>
      <c r="BP5" s="579"/>
      <c r="BQ5" s="579"/>
      <c r="BR5" s="579"/>
      <c r="BS5" s="579"/>
      <c r="BT5" s="579"/>
      <c r="BU5" s="579"/>
      <c r="BV5" s="579"/>
      <c r="BW5" s="579"/>
      <c r="BX5" s="579"/>
      <c r="BY5" s="579"/>
      <c r="BZ5" s="579"/>
      <c r="CA5" s="579"/>
      <c r="CB5" s="579"/>
      <c r="CC5" s="579"/>
      <c r="CD5" s="579"/>
      <c r="CE5" s="579"/>
      <c r="CF5" s="579"/>
      <c r="CG5" s="579"/>
      <c r="CH5" s="579"/>
      <c r="CI5" s="579"/>
      <c r="CJ5" s="579"/>
      <c r="CK5" s="579"/>
      <c r="CL5" s="579"/>
      <c r="CM5" s="579"/>
      <c r="CN5" s="579"/>
      <c r="CO5" s="579"/>
      <c r="CP5" s="579"/>
      <c r="CQ5" s="579"/>
      <c r="CR5" s="579"/>
      <c r="CS5" s="579"/>
      <c r="CT5" s="579"/>
      <c r="CU5" s="579"/>
      <c r="CV5" s="579"/>
      <c r="CW5" s="579"/>
      <c r="CX5" s="579"/>
      <c r="CY5" s="579"/>
      <c r="CZ5" s="579"/>
      <c r="DA5" s="579"/>
      <c r="DB5" s="579"/>
      <c r="DC5" s="579"/>
      <c r="DD5" s="579"/>
      <c r="DE5" s="579"/>
      <c r="DF5" s="579"/>
      <c r="DG5" s="579"/>
      <c r="DH5" s="579"/>
      <c r="DI5" s="579"/>
      <c r="DJ5" s="579"/>
      <c r="DK5" s="579"/>
      <c r="DL5" s="579"/>
      <c r="DM5" s="579"/>
      <c r="DN5" s="579"/>
      <c r="DO5" s="579"/>
      <c r="DP5" s="579"/>
      <c r="DQ5" s="579"/>
      <c r="DR5" s="579"/>
      <c r="DS5" s="579"/>
      <c r="DT5" s="579"/>
      <c r="DU5" s="579"/>
      <c r="DV5" s="579"/>
      <c r="DW5" s="579"/>
      <c r="DX5" s="579"/>
      <c r="DY5" s="579"/>
      <c r="DZ5" s="579"/>
      <c r="EA5" s="579"/>
      <c r="EB5" s="579"/>
      <c r="EC5" s="579"/>
      <c r="ED5" s="579"/>
      <c r="EE5" s="579"/>
      <c r="EF5" s="579"/>
      <c r="EG5" s="579"/>
      <c r="EH5" s="579"/>
      <c r="EI5" s="579"/>
      <c r="EJ5" s="579"/>
      <c r="EK5" s="579"/>
      <c r="EL5" s="580"/>
      <c r="EM5" s="569" t="s">
        <v>19</v>
      </c>
      <c r="EN5" s="570"/>
      <c r="EO5" s="570"/>
      <c r="EP5" s="570"/>
      <c r="EQ5" s="570"/>
      <c r="ER5" s="570"/>
      <c r="ES5" s="570"/>
      <c r="ET5" s="570"/>
      <c r="EU5" s="570"/>
      <c r="EV5" s="570"/>
      <c r="EW5" s="570"/>
      <c r="EX5" s="570"/>
      <c r="EY5" s="570"/>
      <c r="EZ5" s="570"/>
      <c r="FA5" s="570"/>
      <c r="FB5" s="570"/>
      <c r="FC5" s="570"/>
      <c r="FD5" s="570"/>
      <c r="FE5" s="570"/>
      <c r="FF5" s="570"/>
      <c r="FG5" s="570"/>
      <c r="FH5" s="570"/>
      <c r="FI5" s="570"/>
      <c r="FJ5" s="571"/>
    </row>
    <row r="6" spans="1:167" s="178" customFormat="1" ht="14.25" customHeight="1" x14ac:dyDescent="0.25">
      <c r="A6" s="572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4"/>
      <c r="R6" s="572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4"/>
      <c r="AD6" s="572"/>
      <c r="AE6" s="573"/>
      <c r="AF6" s="573"/>
      <c r="AG6" s="573"/>
      <c r="AH6" s="573"/>
      <c r="AI6" s="573"/>
      <c r="AJ6" s="573"/>
      <c r="AK6" s="573"/>
      <c r="AL6" s="573"/>
      <c r="AM6" s="573"/>
      <c r="AN6" s="573"/>
      <c r="AO6" s="573"/>
      <c r="AP6" s="574"/>
      <c r="AQ6" s="581" t="s">
        <v>397</v>
      </c>
      <c r="AR6" s="582"/>
      <c r="AS6" s="582"/>
      <c r="AT6" s="582"/>
      <c r="AU6" s="582"/>
      <c r="AV6" s="582"/>
      <c r="AW6" s="582"/>
      <c r="AX6" s="582"/>
      <c r="AY6" s="582"/>
      <c r="AZ6" s="582"/>
      <c r="BA6" s="582"/>
      <c r="BB6" s="583"/>
      <c r="BC6" s="581" t="s">
        <v>398</v>
      </c>
      <c r="BD6" s="582"/>
      <c r="BE6" s="582"/>
      <c r="BF6" s="582"/>
      <c r="BG6" s="582"/>
      <c r="BH6" s="582"/>
      <c r="BI6" s="582"/>
      <c r="BJ6" s="582"/>
      <c r="BK6" s="582"/>
      <c r="BL6" s="582"/>
      <c r="BM6" s="582"/>
      <c r="BN6" s="583"/>
      <c r="BO6" s="570" t="s">
        <v>20</v>
      </c>
      <c r="BP6" s="570"/>
      <c r="BQ6" s="570"/>
      <c r="BR6" s="570"/>
      <c r="BS6" s="570"/>
      <c r="BT6" s="570"/>
      <c r="BU6" s="570"/>
      <c r="BV6" s="570"/>
      <c r="BW6" s="570"/>
      <c r="BX6" s="570"/>
      <c r="BY6" s="570"/>
      <c r="BZ6" s="571"/>
      <c r="CA6" s="581" t="s">
        <v>367</v>
      </c>
      <c r="CB6" s="593" t="s">
        <v>368</v>
      </c>
      <c r="CC6" s="578" t="s">
        <v>369</v>
      </c>
      <c r="CD6" s="579"/>
      <c r="CE6" s="579"/>
      <c r="CF6" s="579"/>
      <c r="CG6" s="579"/>
      <c r="CH6" s="579"/>
      <c r="CI6" s="579"/>
      <c r="CJ6" s="579"/>
      <c r="CK6" s="579"/>
      <c r="CL6" s="579"/>
      <c r="CM6" s="579"/>
      <c r="CN6" s="579"/>
      <c r="CO6" s="579"/>
      <c r="CP6" s="579"/>
      <c r="CQ6" s="579"/>
      <c r="CR6" s="579"/>
      <c r="CS6" s="579"/>
      <c r="CT6" s="579"/>
      <c r="CU6" s="579"/>
      <c r="CV6" s="579"/>
      <c r="CW6" s="579"/>
      <c r="CX6" s="579"/>
      <c r="CY6" s="579"/>
      <c r="CZ6" s="580"/>
      <c r="DA6" s="581" t="s">
        <v>370</v>
      </c>
      <c r="DB6" s="593" t="s">
        <v>371</v>
      </c>
      <c r="DC6" s="581" t="s">
        <v>399</v>
      </c>
      <c r="DD6" s="582"/>
      <c r="DE6" s="582"/>
      <c r="DF6" s="582"/>
      <c r="DG6" s="582"/>
      <c r="DH6" s="582"/>
      <c r="DI6" s="582"/>
      <c r="DJ6" s="582"/>
      <c r="DK6" s="582"/>
      <c r="DL6" s="582"/>
      <c r="DM6" s="582"/>
      <c r="DN6" s="583"/>
      <c r="DO6" s="578" t="s">
        <v>313</v>
      </c>
      <c r="DP6" s="579"/>
      <c r="DQ6" s="579"/>
      <c r="DR6" s="579"/>
      <c r="DS6" s="579"/>
      <c r="DT6" s="579"/>
      <c r="DU6" s="579"/>
      <c r="DV6" s="579"/>
      <c r="DW6" s="579"/>
      <c r="DX6" s="579"/>
      <c r="DY6" s="579"/>
      <c r="DZ6" s="579"/>
      <c r="EA6" s="579"/>
      <c r="EB6" s="579"/>
      <c r="EC6" s="579"/>
      <c r="ED6" s="579"/>
      <c r="EE6" s="579"/>
      <c r="EF6" s="579"/>
      <c r="EG6" s="579"/>
      <c r="EH6" s="579"/>
      <c r="EI6" s="579"/>
      <c r="EJ6" s="579"/>
      <c r="EK6" s="579"/>
      <c r="EL6" s="579"/>
      <c r="EM6" s="581" t="s">
        <v>397</v>
      </c>
      <c r="EN6" s="582"/>
      <c r="EO6" s="582"/>
      <c r="EP6" s="582"/>
      <c r="EQ6" s="582"/>
      <c r="ER6" s="582"/>
      <c r="ES6" s="582"/>
      <c r="ET6" s="582"/>
      <c r="EU6" s="582"/>
      <c r="EV6" s="582"/>
      <c r="EW6" s="582"/>
      <c r="EX6" s="583"/>
      <c r="EY6" s="581" t="s">
        <v>398</v>
      </c>
      <c r="EZ6" s="582"/>
      <c r="FA6" s="582"/>
      <c r="FB6" s="582"/>
      <c r="FC6" s="582"/>
      <c r="FD6" s="582"/>
      <c r="FE6" s="582"/>
      <c r="FF6" s="582"/>
      <c r="FG6" s="582"/>
      <c r="FH6" s="582"/>
      <c r="FI6" s="582"/>
      <c r="FJ6" s="583"/>
    </row>
    <row r="7" spans="1:167" s="178" customFormat="1" ht="35.25" customHeight="1" thickBot="1" x14ac:dyDescent="0.3">
      <c r="A7" s="575"/>
      <c r="B7" s="576"/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  <c r="P7" s="576"/>
      <c r="Q7" s="577"/>
      <c r="R7" s="575"/>
      <c r="S7" s="576"/>
      <c r="T7" s="576"/>
      <c r="U7" s="576"/>
      <c r="V7" s="576"/>
      <c r="W7" s="576"/>
      <c r="X7" s="576"/>
      <c r="Y7" s="576"/>
      <c r="Z7" s="576"/>
      <c r="AA7" s="576"/>
      <c r="AB7" s="576"/>
      <c r="AC7" s="577"/>
      <c r="AD7" s="572"/>
      <c r="AE7" s="573"/>
      <c r="AF7" s="573"/>
      <c r="AG7" s="573"/>
      <c r="AH7" s="573"/>
      <c r="AI7" s="573"/>
      <c r="AJ7" s="573"/>
      <c r="AK7" s="573"/>
      <c r="AL7" s="573"/>
      <c r="AM7" s="573"/>
      <c r="AN7" s="573"/>
      <c r="AO7" s="573"/>
      <c r="AP7" s="574"/>
      <c r="AQ7" s="584"/>
      <c r="AR7" s="585"/>
      <c r="AS7" s="585"/>
      <c r="AT7" s="585"/>
      <c r="AU7" s="585"/>
      <c r="AV7" s="585"/>
      <c r="AW7" s="585"/>
      <c r="AX7" s="585"/>
      <c r="AY7" s="585"/>
      <c r="AZ7" s="585"/>
      <c r="BA7" s="585"/>
      <c r="BB7" s="586"/>
      <c r="BC7" s="584"/>
      <c r="BD7" s="585"/>
      <c r="BE7" s="585"/>
      <c r="BF7" s="585"/>
      <c r="BG7" s="585"/>
      <c r="BH7" s="585"/>
      <c r="BI7" s="585"/>
      <c r="BJ7" s="585"/>
      <c r="BK7" s="585"/>
      <c r="BL7" s="585"/>
      <c r="BM7" s="585"/>
      <c r="BN7" s="586"/>
      <c r="BO7" s="590"/>
      <c r="BP7" s="591"/>
      <c r="BQ7" s="591"/>
      <c r="BR7" s="591"/>
      <c r="BS7" s="591"/>
      <c r="BT7" s="591"/>
      <c r="BU7" s="591"/>
      <c r="BV7" s="591"/>
      <c r="BW7" s="591"/>
      <c r="BX7" s="591"/>
      <c r="BY7" s="591"/>
      <c r="BZ7" s="592"/>
      <c r="CA7" s="584"/>
      <c r="CB7" s="594"/>
      <c r="CC7" s="587" t="s">
        <v>397</v>
      </c>
      <c r="CD7" s="588"/>
      <c r="CE7" s="588"/>
      <c r="CF7" s="588"/>
      <c r="CG7" s="588"/>
      <c r="CH7" s="588"/>
      <c r="CI7" s="588"/>
      <c r="CJ7" s="588"/>
      <c r="CK7" s="588"/>
      <c r="CL7" s="588"/>
      <c r="CM7" s="588"/>
      <c r="CN7" s="588"/>
      <c r="CO7" s="581" t="s">
        <v>398</v>
      </c>
      <c r="CP7" s="582"/>
      <c r="CQ7" s="582"/>
      <c r="CR7" s="582"/>
      <c r="CS7" s="582"/>
      <c r="CT7" s="582"/>
      <c r="CU7" s="582"/>
      <c r="CV7" s="582"/>
      <c r="CW7" s="582"/>
      <c r="CX7" s="582"/>
      <c r="CY7" s="582"/>
      <c r="CZ7" s="583"/>
      <c r="DA7" s="584"/>
      <c r="DB7" s="594"/>
      <c r="DC7" s="584"/>
      <c r="DD7" s="585"/>
      <c r="DE7" s="585"/>
      <c r="DF7" s="585"/>
      <c r="DG7" s="585"/>
      <c r="DH7" s="585"/>
      <c r="DI7" s="585"/>
      <c r="DJ7" s="585"/>
      <c r="DK7" s="585"/>
      <c r="DL7" s="585"/>
      <c r="DM7" s="585"/>
      <c r="DN7" s="586"/>
      <c r="DO7" s="587" t="s">
        <v>397</v>
      </c>
      <c r="DP7" s="588"/>
      <c r="DQ7" s="588"/>
      <c r="DR7" s="588"/>
      <c r="DS7" s="588"/>
      <c r="DT7" s="588"/>
      <c r="DU7" s="588"/>
      <c r="DV7" s="588"/>
      <c r="DW7" s="588"/>
      <c r="DX7" s="588"/>
      <c r="DY7" s="588"/>
      <c r="DZ7" s="589"/>
      <c r="EA7" s="587" t="s">
        <v>398</v>
      </c>
      <c r="EB7" s="588"/>
      <c r="EC7" s="588"/>
      <c r="ED7" s="588"/>
      <c r="EE7" s="588"/>
      <c r="EF7" s="588"/>
      <c r="EG7" s="588"/>
      <c r="EH7" s="588"/>
      <c r="EI7" s="588"/>
      <c r="EJ7" s="588"/>
      <c r="EK7" s="588"/>
      <c r="EL7" s="588"/>
      <c r="EM7" s="584"/>
      <c r="EN7" s="585"/>
      <c r="EO7" s="585"/>
      <c r="EP7" s="585"/>
      <c r="EQ7" s="585"/>
      <c r="ER7" s="585"/>
      <c r="ES7" s="585"/>
      <c r="ET7" s="585"/>
      <c r="EU7" s="585"/>
      <c r="EV7" s="585"/>
      <c r="EW7" s="585"/>
      <c r="EX7" s="586"/>
      <c r="EY7" s="584"/>
      <c r="EZ7" s="585"/>
      <c r="FA7" s="585"/>
      <c r="FB7" s="585"/>
      <c r="FC7" s="585"/>
      <c r="FD7" s="585"/>
      <c r="FE7" s="585"/>
      <c r="FF7" s="585"/>
      <c r="FG7" s="585"/>
      <c r="FH7" s="585"/>
      <c r="FI7" s="585"/>
      <c r="FJ7" s="586"/>
    </row>
    <row r="8" spans="1:167" ht="24" customHeight="1" x14ac:dyDescent="0.2">
      <c r="A8" s="603" t="s">
        <v>372</v>
      </c>
      <c r="B8" s="604"/>
      <c r="C8" s="604"/>
      <c r="D8" s="604"/>
      <c r="E8" s="604"/>
      <c r="F8" s="604"/>
      <c r="G8" s="604"/>
      <c r="H8" s="604"/>
      <c r="I8" s="604"/>
      <c r="J8" s="604"/>
      <c r="K8" s="604"/>
      <c r="L8" s="604"/>
      <c r="M8" s="604"/>
      <c r="N8" s="604"/>
      <c r="O8" s="604"/>
      <c r="P8" s="604"/>
      <c r="Q8" s="605"/>
      <c r="R8" s="612">
        <v>5200</v>
      </c>
      <c r="S8" s="613"/>
      <c r="T8" s="613"/>
      <c r="U8" s="613"/>
      <c r="V8" s="613"/>
      <c r="W8" s="613"/>
      <c r="X8" s="613"/>
      <c r="Y8" s="613"/>
      <c r="Z8" s="613"/>
      <c r="AA8" s="613"/>
      <c r="AB8" s="613"/>
      <c r="AC8" s="614"/>
      <c r="AD8" s="618" t="s">
        <v>9</v>
      </c>
      <c r="AE8" s="619"/>
      <c r="AF8" s="619"/>
      <c r="AG8" s="619"/>
      <c r="AH8" s="619"/>
      <c r="AI8" s="619"/>
      <c r="AJ8" s="719" t="s">
        <v>303</v>
      </c>
      <c r="AK8" s="719"/>
      <c r="AL8" s="719"/>
      <c r="AM8" s="620" t="s">
        <v>0</v>
      </c>
      <c r="AN8" s="620"/>
      <c r="AO8" s="620"/>
      <c r="AP8" s="621"/>
      <c r="AQ8" s="622">
        <f>AQ12+AQ16+AQ20+AQ24+AQ28+AQ32</f>
        <v>1349209</v>
      </c>
      <c r="AR8" s="596"/>
      <c r="AS8" s="596"/>
      <c r="AT8" s="596"/>
      <c r="AU8" s="596"/>
      <c r="AV8" s="596"/>
      <c r="AW8" s="596"/>
      <c r="AX8" s="596"/>
      <c r="AY8" s="596"/>
      <c r="AZ8" s="596"/>
      <c r="BA8" s="596"/>
      <c r="BB8" s="597"/>
      <c r="BC8" s="595" t="s">
        <v>373</v>
      </c>
      <c r="BD8" s="596">
        <f>BD12+BD16+BD20+BD24+BD28+BD32</f>
        <v>391309</v>
      </c>
      <c r="BE8" s="596"/>
      <c r="BF8" s="596"/>
      <c r="BG8" s="596"/>
      <c r="BH8" s="596"/>
      <c r="BI8" s="596"/>
      <c r="BJ8" s="596"/>
      <c r="BK8" s="596"/>
      <c r="BL8" s="596"/>
      <c r="BM8" s="596"/>
      <c r="BN8" s="597" t="s">
        <v>374</v>
      </c>
      <c r="BO8" s="595">
        <f>BO12+BO16+BO20+BO24+BO28+BO32</f>
        <v>607923</v>
      </c>
      <c r="BP8" s="596"/>
      <c r="BQ8" s="596"/>
      <c r="BR8" s="596"/>
      <c r="BS8" s="596"/>
      <c r="BT8" s="596"/>
      <c r="BU8" s="596"/>
      <c r="BV8" s="596"/>
      <c r="BW8" s="596"/>
      <c r="BX8" s="596"/>
      <c r="BY8" s="596"/>
      <c r="BZ8" s="597"/>
      <c r="CA8" s="601" t="e">
        <f>CA12+CA16+CA20+CA24+CA28+CA32</f>
        <v>#REF!</v>
      </c>
      <c r="CB8" s="601" t="e">
        <f>CB12+CB16+CB20+CB24+CB28+CB32</f>
        <v>#REF!</v>
      </c>
      <c r="CC8" s="595" t="s">
        <v>373</v>
      </c>
      <c r="CD8" s="596">
        <f>CD12+CD16+CD20+CD24+CD28+CD32</f>
        <v>317880</v>
      </c>
      <c r="CE8" s="596"/>
      <c r="CF8" s="596"/>
      <c r="CG8" s="596"/>
      <c r="CH8" s="596"/>
      <c r="CI8" s="596"/>
      <c r="CJ8" s="596"/>
      <c r="CK8" s="596"/>
      <c r="CL8" s="596"/>
      <c r="CM8" s="596"/>
      <c r="CN8" s="597" t="s">
        <v>374</v>
      </c>
      <c r="CO8" s="595">
        <f>CO12+CO16+CO20+CO24+CO28+CO32</f>
        <v>81676</v>
      </c>
      <c r="CP8" s="596"/>
      <c r="CQ8" s="596"/>
      <c r="CR8" s="596"/>
      <c r="CS8" s="596"/>
      <c r="CT8" s="596"/>
      <c r="CU8" s="596"/>
      <c r="CV8" s="596"/>
      <c r="CW8" s="596"/>
      <c r="CX8" s="596"/>
      <c r="CY8" s="596"/>
      <c r="CZ8" s="597"/>
      <c r="DA8" s="601" t="e">
        <f>DA12+DA16+DA20+DA24+DA28+DA32</f>
        <v>#REF!</v>
      </c>
      <c r="DB8" s="601" t="e">
        <f>DB12+DB16+DB20+DB24+DB28+DB32</f>
        <v>#REF!</v>
      </c>
      <c r="DC8" s="595" t="s">
        <v>373</v>
      </c>
      <c r="DD8" s="596">
        <f>DD12+DD16+DD20+DD24+DD28+DD32</f>
        <v>240342</v>
      </c>
      <c r="DE8" s="596"/>
      <c r="DF8" s="596"/>
      <c r="DG8" s="596"/>
      <c r="DH8" s="596"/>
      <c r="DI8" s="596"/>
      <c r="DJ8" s="596"/>
      <c r="DK8" s="596"/>
      <c r="DL8" s="596"/>
      <c r="DM8" s="596"/>
      <c r="DN8" s="597" t="s">
        <v>374</v>
      </c>
      <c r="DO8" s="601">
        <v>0</v>
      </c>
      <c r="DP8" s="601"/>
      <c r="DQ8" s="601"/>
      <c r="DR8" s="601"/>
      <c r="DS8" s="601"/>
      <c r="DT8" s="601"/>
      <c r="DU8" s="601"/>
      <c r="DV8" s="601"/>
      <c r="DW8" s="601"/>
      <c r="DX8" s="601"/>
      <c r="DY8" s="601"/>
      <c r="DZ8" s="601"/>
      <c r="EA8" s="601">
        <v>0</v>
      </c>
      <c r="EB8" s="601"/>
      <c r="EC8" s="601"/>
      <c r="ED8" s="601"/>
      <c r="EE8" s="601"/>
      <c r="EF8" s="601"/>
      <c r="EG8" s="601"/>
      <c r="EH8" s="601"/>
      <c r="EI8" s="601"/>
      <c r="EJ8" s="601"/>
      <c r="EK8" s="601"/>
      <c r="EL8" s="601"/>
      <c r="EM8" s="601">
        <f>EM12+EM16+EM20+EM24+EM28+EM32</f>
        <v>1639252</v>
      </c>
      <c r="EN8" s="601"/>
      <c r="EO8" s="601"/>
      <c r="EP8" s="601"/>
      <c r="EQ8" s="601"/>
      <c r="ER8" s="601"/>
      <c r="ES8" s="601"/>
      <c r="ET8" s="601"/>
      <c r="EU8" s="601"/>
      <c r="EV8" s="601"/>
      <c r="EW8" s="601"/>
      <c r="EX8" s="601"/>
      <c r="EY8" s="595" t="s">
        <v>373</v>
      </c>
      <c r="EZ8" s="596">
        <f>EZ12+EZ16+EZ20+EZ24+EZ28+EZ32</f>
        <v>549975</v>
      </c>
      <c r="FA8" s="596"/>
      <c r="FB8" s="596"/>
      <c r="FC8" s="596"/>
      <c r="FD8" s="596"/>
      <c r="FE8" s="596"/>
      <c r="FF8" s="596"/>
      <c r="FG8" s="596"/>
      <c r="FH8" s="596"/>
      <c r="FI8" s="596"/>
      <c r="FJ8" s="628" t="s">
        <v>374</v>
      </c>
    </row>
    <row r="9" spans="1:167" ht="15" customHeight="1" x14ac:dyDescent="0.2">
      <c r="A9" s="606"/>
      <c r="B9" s="607"/>
      <c r="C9" s="607"/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8"/>
      <c r="R9" s="615"/>
      <c r="S9" s="616"/>
      <c r="T9" s="616"/>
      <c r="U9" s="616"/>
      <c r="V9" s="616"/>
      <c r="W9" s="616"/>
      <c r="X9" s="616"/>
      <c r="Y9" s="616"/>
      <c r="Z9" s="616"/>
      <c r="AA9" s="616"/>
      <c r="AB9" s="616"/>
      <c r="AC9" s="617"/>
      <c r="AD9" s="180"/>
      <c r="AE9" s="181"/>
      <c r="AF9" s="181"/>
      <c r="AG9" s="181"/>
      <c r="AH9" s="181"/>
      <c r="AI9" s="181"/>
      <c r="AJ9" s="226"/>
      <c r="AK9" s="226"/>
      <c r="AL9" s="226"/>
      <c r="AM9" s="181"/>
      <c r="AN9" s="181"/>
      <c r="AO9" s="181"/>
      <c r="AP9" s="182"/>
      <c r="AQ9" s="623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600"/>
      <c r="BC9" s="598"/>
      <c r="BD9" s="599"/>
      <c r="BE9" s="599"/>
      <c r="BF9" s="599"/>
      <c r="BG9" s="599"/>
      <c r="BH9" s="599"/>
      <c r="BI9" s="599"/>
      <c r="BJ9" s="599"/>
      <c r="BK9" s="599"/>
      <c r="BL9" s="599"/>
      <c r="BM9" s="599"/>
      <c r="BN9" s="600"/>
      <c r="BO9" s="598"/>
      <c r="BP9" s="599"/>
      <c r="BQ9" s="599"/>
      <c r="BR9" s="599"/>
      <c r="BS9" s="599"/>
      <c r="BT9" s="599"/>
      <c r="BU9" s="599"/>
      <c r="BV9" s="599"/>
      <c r="BW9" s="599"/>
      <c r="BX9" s="599"/>
      <c r="BY9" s="599"/>
      <c r="BZ9" s="600"/>
      <c r="CA9" s="602"/>
      <c r="CB9" s="602"/>
      <c r="CC9" s="598"/>
      <c r="CD9" s="599"/>
      <c r="CE9" s="599"/>
      <c r="CF9" s="599"/>
      <c r="CG9" s="599"/>
      <c r="CH9" s="599"/>
      <c r="CI9" s="599"/>
      <c r="CJ9" s="599"/>
      <c r="CK9" s="599"/>
      <c r="CL9" s="599"/>
      <c r="CM9" s="599"/>
      <c r="CN9" s="600"/>
      <c r="CO9" s="598"/>
      <c r="CP9" s="599"/>
      <c r="CQ9" s="599"/>
      <c r="CR9" s="599"/>
      <c r="CS9" s="599"/>
      <c r="CT9" s="599"/>
      <c r="CU9" s="599"/>
      <c r="CV9" s="599"/>
      <c r="CW9" s="599"/>
      <c r="CX9" s="599"/>
      <c r="CY9" s="599"/>
      <c r="CZ9" s="600"/>
      <c r="DA9" s="602"/>
      <c r="DB9" s="602"/>
      <c r="DC9" s="598"/>
      <c r="DD9" s="599"/>
      <c r="DE9" s="599"/>
      <c r="DF9" s="599"/>
      <c r="DG9" s="599"/>
      <c r="DH9" s="599"/>
      <c r="DI9" s="599"/>
      <c r="DJ9" s="599"/>
      <c r="DK9" s="599"/>
      <c r="DL9" s="599"/>
      <c r="DM9" s="599"/>
      <c r="DN9" s="600"/>
      <c r="DO9" s="602"/>
      <c r="DP9" s="602"/>
      <c r="DQ9" s="602"/>
      <c r="DR9" s="602"/>
      <c r="DS9" s="602"/>
      <c r="DT9" s="602"/>
      <c r="DU9" s="602"/>
      <c r="DV9" s="602"/>
      <c r="DW9" s="602"/>
      <c r="DX9" s="602"/>
      <c r="DY9" s="602"/>
      <c r="DZ9" s="602"/>
      <c r="EA9" s="602"/>
      <c r="EB9" s="602"/>
      <c r="EC9" s="602"/>
      <c r="ED9" s="602"/>
      <c r="EE9" s="602"/>
      <c r="EF9" s="602"/>
      <c r="EG9" s="602"/>
      <c r="EH9" s="602"/>
      <c r="EI9" s="602"/>
      <c r="EJ9" s="602"/>
      <c r="EK9" s="602"/>
      <c r="EL9" s="602"/>
      <c r="EM9" s="602"/>
      <c r="EN9" s="602"/>
      <c r="EO9" s="602"/>
      <c r="EP9" s="602"/>
      <c r="EQ9" s="602"/>
      <c r="ER9" s="602"/>
      <c r="ES9" s="602"/>
      <c r="ET9" s="602"/>
      <c r="EU9" s="602"/>
      <c r="EV9" s="602"/>
      <c r="EW9" s="602"/>
      <c r="EX9" s="602"/>
      <c r="EY9" s="598"/>
      <c r="EZ9" s="599"/>
      <c r="FA9" s="599"/>
      <c r="FB9" s="599"/>
      <c r="FC9" s="599"/>
      <c r="FD9" s="599"/>
      <c r="FE9" s="599"/>
      <c r="FF9" s="599"/>
      <c r="FG9" s="599"/>
      <c r="FH9" s="599"/>
      <c r="FI9" s="599"/>
      <c r="FJ9" s="629"/>
    </row>
    <row r="10" spans="1:167" ht="24" customHeight="1" x14ac:dyDescent="0.2">
      <c r="A10" s="606"/>
      <c r="B10" s="607"/>
      <c r="C10" s="607"/>
      <c r="D10" s="607"/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8"/>
      <c r="R10" s="612">
        <v>5210</v>
      </c>
      <c r="S10" s="613"/>
      <c r="T10" s="613"/>
      <c r="U10" s="613"/>
      <c r="V10" s="613"/>
      <c r="W10" s="613"/>
      <c r="X10" s="613"/>
      <c r="Y10" s="613"/>
      <c r="Z10" s="613"/>
      <c r="AA10" s="613"/>
      <c r="AB10" s="613"/>
      <c r="AC10" s="614"/>
      <c r="AD10" s="618" t="s">
        <v>9</v>
      </c>
      <c r="AE10" s="619"/>
      <c r="AF10" s="619"/>
      <c r="AG10" s="619"/>
      <c r="AH10" s="619"/>
      <c r="AI10" s="619"/>
      <c r="AJ10" s="686" t="s">
        <v>80</v>
      </c>
      <c r="AK10" s="686"/>
      <c r="AL10" s="686"/>
      <c r="AM10" s="620" t="s">
        <v>0</v>
      </c>
      <c r="AN10" s="620"/>
      <c r="AO10" s="620"/>
      <c r="AP10" s="621"/>
      <c r="AQ10" s="630">
        <f>AQ14+AQ18+AQ22+AQ26+AQ30+AQ34</f>
        <v>1049864</v>
      </c>
      <c r="AR10" s="626"/>
      <c r="AS10" s="626"/>
      <c r="AT10" s="626"/>
      <c r="AU10" s="626"/>
      <c r="AV10" s="626"/>
      <c r="AW10" s="626"/>
      <c r="AX10" s="626"/>
      <c r="AY10" s="626"/>
      <c r="AZ10" s="626"/>
      <c r="BA10" s="626"/>
      <c r="BB10" s="627"/>
      <c r="BC10" s="625" t="s">
        <v>373</v>
      </c>
      <c r="BD10" s="626">
        <f>BD14+BD18+BD22+BD26+BD30+BD34</f>
        <v>260605</v>
      </c>
      <c r="BE10" s="626"/>
      <c r="BF10" s="626"/>
      <c r="BG10" s="626"/>
      <c r="BH10" s="626"/>
      <c r="BI10" s="626"/>
      <c r="BJ10" s="626"/>
      <c r="BK10" s="626"/>
      <c r="BL10" s="626"/>
      <c r="BM10" s="626"/>
      <c r="BN10" s="627" t="s">
        <v>374</v>
      </c>
      <c r="BO10" s="625">
        <f>BO14+BO18+BO22+BO26+BO30+BO34</f>
        <v>308330</v>
      </c>
      <c r="BP10" s="626"/>
      <c r="BQ10" s="626"/>
      <c r="BR10" s="626"/>
      <c r="BS10" s="626"/>
      <c r="BT10" s="626"/>
      <c r="BU10" s="626"/>
      <c r="BV10" s="626"/>
      <c r="BW10" s="626"/>
      <c r="BX10" s="626"/>
      <c r="BY10" s="626"/>
      <c r="BZ10" s="627"/>
      <c r="CA10" s="624" t="e">
        <f>CA14+CA18+CA22+CA26+CA30+CA34</f>
        <v>#REF!</v>
      </c>
      <c r="CB10" s="624" t="e">
        <f>CB14+CB18+CB22+CB26+CB30+CB34</f>
        <v>#REF!</v>
      </c>
      <c r="CC10" s="625" t="s">
        <v>373</v>
      </c>
      <c r="CD10" s="626">
        <f>CD14+CD18+CD22+CD26+CD30+CD34</f>
        <v>8985</v>
      </c>
      <c r="CE10" s="626"/>
      <c r="CF10" s="626"/>
      <c r="CG10" s="626"/>
      <c r="CH10" s="626"/>
      <c r="CI10" s="626"/>
      <c r="CJ10" s="626"/>
      <c r="CK10" s="626"/>
      <c r="CL10" s="626"/>
      <c r="CM10" s="626"/>
      <c r="CN10" s="627" t="s">
        <v>374</v>
      </c>
      <c r="CO10" s="625">
        <f>CO14+CO18+CO22+CO26+CO30+CO34</f>
        <v>6032</v>
      </c>
      <c r="CP10" s="626"/>
      <c r="CQ10" s="626"/>
      <c r="CR10" s="626"/>
      <c r="CS10" s="626"/>
      <c r="CT10" s="626"/>
      <c r="CU10" s="626"/>
      <c r="CV10" s="626"/>
      <c r="CW10" s="626"/>
      <c r="CX10" s="626"/>
      <c r="CY10" s="626"/>
      <c r="CZ10" s="627"/>
      <c r="DA10" s="624" t="e">
        <f>DA14+DA18+DA22+DA26+DA30+DA34</f>
        <v>#REF!</v>
      </c>
      <c r="DB10" s="624" t="e">
        <f>DB14+DB18+DB22+DB26+DB30+DB34</f>
        <v>#REF!</v>
      </c>
      <c r="DC10" s="625" t="s">
        <v>373</v>
      </c>
      <c r="DD10" s="626">
        <f>DD14+DD18+DD22+DD26+DD30+DD34</f>
        <v>136736</v>
      </c>
      <c r="DE10" s="626"/>
      <c r="DF10" s="626"/>
      <c r="DG10" s="626"/>
      <c r="DH10" s="626"/>
      <c r="DI10" s="626"/>
      <c r="DJ10" s="626"/>
      <c r="DK10" s="626"/>
      <c r="DL10" s="626"/>
      <c r="DM10" s="626"/>
      <c r="DN10" s="627" t="s">
        <v>374</v>
      </c>
      <c r="DO10" s="624">
        <v>0</v>
      </c>
      <c r="DP10" s="624"/>
      <c r="DQ10" s="624"/>
      <c r="DR10" s="624"/>
      <c r="DS10" s="624"/>
      <c r="DT10" s="624"/>
      <c r="DU10" s="624"/>
      <c r="DV10" s="624"/>
      <c r="DW10" s="624"/>
      <c r="DX10" s="624"/>
      <c r="DY10" s="624"/>
      <c r="DZ10" s="624"/>
      <c r="EA10" s="624">
        <v>0</v>
      </c>
      <c r="EB10" s="624"/>
      <c r="EC10" s="624"/>
      <c r="ED10" s="624"/>
      <c r="EE10" s="624"/>
      <c r="EF10" s="624"/>
      <c r="EG10" s="624"/>
      <c r="EH10" s="624"/>
      <c r="EI10" s="624"/>
      <c r="EJ10" s="624"/>
      <c r="EK10" s="624"/>
      <c r="EL10" s="624"/>
      <c r="EM10" s="624">
        <f>EM14+EM18+EM22+EM26+EM30+EM34</f>
        <v>1349209</v>
      </c>
      <c r="EN10" s="624"/>
      <c r="EO10" s="624"/>
      <c r="EP10" s="624"/>
      <c r="EQ10" s="624"/>
      <c r="ER10" s="624"/>
      <c r="ES10" s="624"/>
      <c r="ET10" s="624"/>
      <c r="EU10" s="624"/>
      <c r="EV10" s="624"/>
      <c r="EW10" s="624"/>
      <c r="EX10" s="624"/>
      <c r="EY10" s="625" t="s">
        <v>373</v>
      </c>
      <c r="EZ10" s="626">
        <f>EZ14+EZ18+EZ22+EZ26+EZ30+EZ34</f>
        <v>391309</v>
      </c>
      <c r="FA10" s="626"/>
      <c r="FB10" s="626"/>
      <c r="FC10" s="626"/>
      <c r="FD10" s="626"/>
      <c r="FE10" s="626"/>
      <c r="FF10" s="626"/>
      <c r="FG10" s="626"/>
      <c r="FH10" s="626"/>
      <c r="FI10" s="626"/>
      <c r="FJ10" s="642" t="s">
        <v>374</v>
      </c>
    </row>
    <row r="11" spans="1:167" ht="15" customHeight="1" x14ac:dyDescent="0.2">
      <c r="A11" s="609"/>
      <c r="B11" s="610"/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0"/>
      <c r="Q11" s="611"/>
      <c r="R11" s="615"/>
      <c r="S11" s="616"/>
      <c r="T11" s="616"/>
      <c r="U11" s="616"/>
      <c r="V11" s="616"/>
      <c r="W11" s="616"/>
      <c r="X11" s="616"/>
      <c r="Y11" s="616"/>
      <c r="Z11" s="616"/>
      <c r="AA11" s="616"/>
      <c r="AB11" s="616"/>
      <c r="AC11" s="617"/>
      <c r="AD11" s="180"/>
      <c r="AE11" s="181"/>
      <c r="AF11" s="181"/>
      <c r="AG11" s="181"/>
      <c r="AH11" s="181"/>
      <c r="AI11" s="181"/>
      <c r="AJ11" s="226"/>
      <c r="AK11" s="226"/>
      <c r="AL11" s="226"/>
      <c r="AM11" s="181"/>
      <c r="AN11" s="181"/>
      <c r="AO11" s="181"/>
      <c r="AP11" s="182"/>
      <c r="AQ11" s="623"/>
      <c r="AR11" s="599"/>
      <c r="AS11" s="599"/>
      <c r="AT11" s="599"/>
      <c r="AU11" s="599"/>
      <c r="AV11" s="599"/>
      <c r="AW11" s="599"/>
      <c r="AX11" s="599"/>
      <c r="AY11" s="599"/>
      <c r="AZ11" s="599"/>
      <c r="BA11" s="599"/>
      <c r="BB11" s="600"/>
      <c r="BC11" s="598"/>
      <c r="BD11" s="599"/>
      <c r="BE11" s="599"/>
      <c r="BF11" s="599"/>
      <c r="BG11" s="599"/>
      <c r="BH11" s="599"/>
      <c r="BI11" s="599"/>
      <c r="BJ11" s="599"/>
      <c r="BK11" s="599"/>
      <c r="BL11" s="599"/>
      <c r="BM11" s="599"/>
      <c r="BN11" s="600"/>
      <c r="BO11" s="598"/>
      <c r="BP11" s="599"/>
      <c r="BQ11" s="599"/>
      <c r="BR11" s="599"/>
      <c r="BS11" s="599"/>
      <c r="BT11" s="599"/>
      <c r="BU11" s="599"/>
      <c r="BV11" s="599"/>
      <c r="BW11" s="599"/>
      <c r="BX11" s="599"/>
      <c r="BY11" s="599"/>
      <c r="BZ11" s="600"/>
      <c r="CA11" s="602"/>
      <c r="CB11" s="602"/>
      <c r="CC11" s="598"/>
      <c r="CD11" s="599"/>
      <c r="CE11" s="599"/>
      <c r="CF11" s="599"/>
      <c r="CG11" s="599"/>
      <c r="CH11" s="599"/>
      <c r="CI11" s="599"/>
      <c r="CJ11" s="599"/>
      <c r="CK11" s="599"/>
      <c r="CL11" s="599"/>
      <c r="CM11" s="599"/>
      <c r="CN11" s="600"/>
      <c r="CO11" s="598"/>
      <c r="CP11" s="599"/>
      <c r="CQ11" s="599"/>
      <c r="CR11" s="599"/>
      <c r="CS11" s="599"/>
      <c r="CT11" s="599"/>
      <c r="CU11" s="599"/>
      <c r="CV11" s="599"/>
      <c r="CW11" s="599"/>
      <c r="CX11" s="599"/>
      <c r="CY11" s="599"/>
      <c r="CZ11" s="600"/>
      <c r="DA11" s="602"/>
      <c r="DB11" s="602"/>
      <c r="DC11" s="598"/>
      <c r="DD11" s="599"/>
      <c r="DE11" s="599"/>
      <c r="DF11" s="599"/>
      <c r="DG11" s="599"/>
      <c r="DH11" s="599"/>
      <c r="DI11" s="599"/>
      <c r="DJ11" s="599"/>
      <c r="DK11" s="599"/>
      <c r="DL11" s="599"/>
      <c r="DM11" s="599"/>
      <c r="DN11" s="600"/>
      <c r="DO11" s="602"/>
      <c r="DP11" s="602"/>
      <c r="DQ11" s="602"/>
      <c r="DR11" s="602"/>
      <c r="DS11" s="602"/>
      <c r="DT11" s="602"/>
      <c r="DU11" s="602"/>
      <c r="DV11" s="602"/>
      <c r="DW11" s="602"/>
      <c r="DX11" s="602"/>
      <c r="DY11" s="602"/>
      <c r="DZ11" s="602"/>
      <c r="EA11" s="602"/>
      <c r="EB11" s="602"/>
      <c r="EC11" s="602"/>
      <c r="ED11" s="602"/>
      <c r="EE11" s="602"/>
      <c r="EF11" s="602"/>
      <c r="EG11" s="602"/>
      <c r="EH11" s="602"/>
      <c r="EI11" s="602"/>
      <c r="EJ11" s="602"/>
      <c r="EK11" s="602"/>
      <c r="EL11" s="602"/>
      <c r="EM11" s="602"/>
      <c r="EN11" s="602"/>
      <c r="EO11" s="602"/>
      <c r="EP11" s="602"/>
      <c r="EQ11" s="602"/>
      <c r="ER11" s="602"/>
      <c r="ES11" s="602"/>
      <c r="ET11" s="602"/>
      <c r="EU11" s="602"/>
      <c r="EV11" s="602"/>
      <c r="EW11" s="602"/>
      <c r="EX11" s="602"/>
      <c r="EY11" s="598"/>
      <c r="EZ11" s="599"/>
      <c r="FA11" s="599"/>
      <c r="FB11" s="599"/>
      <c r="FC11" s="599"/>
      <c r="FD11" s="599"/>
      <c r="FE11" s="599"/>
      <c r="FF11" s="599"/>
      <c r="FG11" s="599"/>
      <c r="FH11" s="599"/>
      <c r="FI11" s="599"/>
      <c r="FJ11" s="629"/>
    </row>
    <row r="12" spans="1:167" ht="15" customHeight="1" x14ac:dyDescent="0.2">
      <c r="A12" s="643" t="s">
        <v>13</v>
      </c>
      <c r="B12" s="644"/>
      <c r="C12" s="644"/>
      <c r="D12" s="644"/>
      <c r="E12" s="644"/>
      <c r="F12" s="644"/>
      <c r="G12" s="644"/>
      <c r="H12" s="644"/>
      <c r="I12" s="644"/>
      <c r="J12" s="644"/>
      <c r="K12" s="644"/>
      <c r="L12" s="644"/>
      <c r="M12" s="644"/>
      <c r="N12" s="644"/>
      <c r="O12" s="644"/>
      <c r="P12" s="644"/>
      <c r="Q12" s="645"/>
      <c r="R12" s="649" t="s">
        <v>375</v>
      </c>
      <c r="S12" s="650"/>
      <c r="T12" s="650"/>
      <c r="U12" s="650"/>
      <c r="V12" s="650"/>
      <c r="W12" s="650"/>
      <c r="X12" s="650"/>
      <c r="Y12" s="650"/>
      <c r="Z12" s="650"/>
      <c r="AA12" s="650"/>
      <c r="AB12" s="650"/>
      <c r="AC12" s="651"/>
      <c r="AD12" s="618" t="s">
        <v>9</v>
      </c>
      <c r="AE12" s="619"/>
      <c r="AF12" s="619"/>
      <c r="AG12" s="619"/>
      <c r="AH12" s="619"/>
      <c r="AI12" s="619"/>
      <c r="AJ12" s="686" t="s">
        <v>303</v>
      </c>
      <c r="AK12" s="686"/>
      <c r="AL12" s="686"/>
      <c r="AM12" s="620" t="s">
        <v>0</v>
      </c>
      <c r="AN12" s="620"/>
      <c r="AO12" s="620"/>
      <c r="AP12" s="621"/>
      <c r="AQ12" s="655">
        <v>290761</v>
      </c>
      <c r="AR12" s="656"/>
      <c r="AS12" s="656"/>
      <c r="AT12" s="656"/>
      <c r="AU12" s="656"/>
      <c r="AV12" s="656"/>
      <c r="AW12" s="656"/>
      <c r="AX12" s="656"/>
      <c r="AY12" s="656"/>
      <c r="AZ12" s="656"/>
      <c r="BA12" s="656"/>
      <c r="BB12" s="657"/>
      <c r="BC12" s="639" t="s">
        <v>373</v>
      </c>
      <c r="BD12" s="656">
        <f>EZ14</f>
        <v>42147</v>
      </c>
      <c r="BE12" s="656"/>
      <c r="BF12" s="656"/>
      <c r="BG12" s="656"/>
      <c r="BH12" s="656"/>
      <c r="BI12" s="656"/>
      <c r="BJ12" s="656"/>
      <c r="BK12" s="656"/>
      <c r="BL12" s="656"/>
      <c r="BM12" s="656"/>
      <c r="BN12" s="641" t="s">
        <v>374</v>
      </c>
      <c r="BO12" s="631">
        <v>190937</v>
      </c>
      <c r="BP12" s="632"/>
      <c r="BQ12" s="632"/>
      <c r="BR12" s="632"/>
      <c r="BS12" s="632"/>
      <c r="BT12" s="632"/>
      <c r="BU12" s="632"/>
      <c r="BV12" s="632"/>
      <c r="BW12" s="632"/>
      <c r="BX12" s="632"/>
      <c r="BY12" s="632"/>
      <c r="BZ12" s="633"/>
      <c r="CA12" s="637" t="e">
        <v>#REF!</v>
      </c>
      <c r="CB12" s="637" t="e">
        <v>#REF!</v>
      </c>
      <c r="CC12" s="639" t="s">
        <v>373</v>
      </c>
      <c r="CD12" s="640">
        <v>6463</v>
      </c>
      <c r="CE12" s="632"/>
      <c r="CF12" s="632"/>
      <c r="CG12" s="632"/>
      <c r="CH12" s="632"/>
      <c r="CI12" s="632"/>
      <c r="CJ12" s="632"/>
      <c r="CK12" s="632"/>
      <c r="CL12" s="632"/>
      <c r="CM12" s="632"/>
      <c r="CN12" s="641" t="s">
        <v>374</v>
      </c>
      <c r="CO12" s="631">
        <v>2785</v>
      </c>
      <c r="CP12" s="632"/>
      <c r="CQ12" s="632"/>
      <c r="CR12" s="632"/>
      <c r="CS12" s="632"/>
      <c r="CT12" s="632"/>
      <c r="CU12" s="632"/>
      <c r="CV12" s="632"/>
      <c r="CW12" s="632"/>
      <c r="CX12" s="632"/>
      <c r="CY12" s="632"/>
      <c r="CZ12" s="633"/>
      <c r="DA12" s="664" t="e">
        <v>#REF!</v>
      </c>
      <c r="DB12" s="637" t="e">
        <v>#REF!</v>
      </c>
      <c r="DC12" s="639" t="s">
        <v>373</v>
      </c>
      <c r="DD12" s="640">
        <v>39545</v>
      </c>
      <c r="DE12" s="632"/>
      <c r="DF12" s="632"/>
      <c r="DG12" s="632"/>
      <c r="DH12" s="632"/>
      <c r="DI12" s="632"/>
      <c r="DJ12" s="632"/>
      <c r="DK12" s="632"/>
      <c r="DL12" s="632"/>
      <c r="DM12" s="632"/>
      <c r="DN12" s="641" t="s">
        <v>374</v>
      </c>
      <c r="DO12" s="625">
        <v>0</v>
      </c>
      <c r="DP12" s="626"/>
      <c r="DQ12" s="626"/>
      <c r="DR12" s="626"/>
      <c r="DS12" s="626"/>
      <c r="DT12" s="626"/>
      <c r="DU12" s="626"/>
      <c r="DV12" s="626"/>
      <c r="DW12" s="626"/>
      <c r="DX12" s="626"/>
      <c r="DY12" s="626"/>
      <c r="DZ12" s="627"/>
      <c r="EA12" s="625">
        <v>0</v>
      </c>
      <c r="EB12" s="626"/>
      <c r="EC12" s="626"/>
      <c r="ED12" s="626"/>
      <c r="EE12" s="626"/>
      <c r="EF12" s="626"/>
      <c r="EG12" s="626"/>
      <c r="EH12" s="626"/>
      <c r="EI12" s="626"/>
      <c r="EJ12" s="626"/>
      <c r="EK12" s="626"/>
      <c r="EL12" s="627"/>
      <c r="EM12" s="661">
        <f>AQ12+BO12-CD12</f>
        <v>475235</v>
      </c>
      <c r="EN12" s="661"/>
      <c r="EO12" s="661"/>
      <c r="EP12" s="661"/>
      <c r="EQ12" s="661"/>
      <c r="ER12" s="661"/>
      <c r="ES12" s="661"/>
      <c r="ET12" s="661"/>
      <c r="EU12" s="661"/>
      <c r="EV12" s="661"/>
      <c r="EW12" s="661"/>
      <c r="EX12" s="661"/>
      <c r="EY12" s="639" t="s">
        <v>373</v>
      </c>
      <c r="EZ12" s="662">
        <f>BD12-CO12+DD12</f>
        <v>78907</v>
      </c>
      <c r="FA12" s="662"/>
      <c r="FB12" s="662"/>
      <c r="FC12" s="662"/>
      <c r="FD12" s="662"/>
      <c r="FE12" s="662"/>
      <c r="FF12" s="662"/>
      <c r="FG12" s="662"/>
      <c r="FH12" s="662"/>
      <c r="FI12" s="662"/>
      <c r="FJ12" s="663" t="s">
        <v>374</v>
      </c>
    </row>
    <row r="13" spans="1:167" ht="6" customHeight="1" x14ac:dyDescent="0.2">
      <c r="A13" s="646"/>
      <c r="B13" s="647"/>
      <c r="C13" s="647"/>
      <c r="D13" s="647"/>
      <c r="E13" s="647"/>
      <c r="F13" s="647"/>
      <c r="G13" s="647"/>
      <c r="H13" s="647"/>
      <c r="I13" s="647"/>
      <c r="J13" s="647"/>
      <c r="K13" s="647"/>
      <c r="L13" s="647"/>
      <c r="M13" s="647"/>
      <c r="N13" s="647"/>
      <c r="O13" s="647"/>
      <c r="P13" s="647"/>
      <c r="Q13" s="648"/>
      <c r="R13" s="652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4"/>
      <c r="AD13" s="180"/>
      <c r="AE13" s="181"/>
      <c r="AF13" s="181"/>
      <c r="AG13" s="181"/>
      <c r="AH13" s="181"/>
      <c r="AI13" s="181"/>
      <c r="AJ13" s="226"/>
      <c r="AK13" s="226"/>
      <c r="AL13" s="226"/>
      <c r="AM13" s="181"/>
      <c r="AN13" s="181"/>
      <c r="AO13" s="181"/>
      <c r="AP13" s="182"/>
      <c r="AQ13" s="658"/>
      <c r="AR13" s="659"/>
      <c r="AS13" s="659"/>
      <c r="AT13" s="659"/>
      <c r="AU13" s="659"/>
      <c r="AV13" s="659"/>
      <c r="AW13" s="659"/>
      <c r="AX13" s="659"/>
      <c r="AY13" s="659"/>
      <c r="AZ13" s="659"/>
      <c r="BA13" s="659"/>
      <c r="BB13" s="660"/>
      <c r="BC13" s="598"/>
      <c r="BD13" s="659"/>
      <c r="BE13" s="659"/>
      <c r="BF13" s="659"/>
      <c r="BG13" s="659"/>
      <c r="BH13" s="659"/>
      <c r="BI13" s="659"/>
      <c r="BJ13" s="659"/>
      <c r="BK13" s="659"/>
      <c r="BL13" s="659"/>
      <c r="BM13" s="659"/>
      <c r="BN13" s="600"/>
      <c r="BO13" s="634"/>
      <c r="BP13" s="635"/>
      <c r="BQ13" s="635"/>
      <c r="BR13" s="635"/>
      <c r="BS13" s="635"/>
      <c r="BT13" s="635"/>
      <c r="BU13" s="635"/>
      <c r="BV13" s="635"/>
      <c r="BW13" s="635"/>
      <c r="BX13" s="635"/>
      <c r="BY13" s="635"/>
      <c r="BZ13" s="636"/>
      <c r="CA13" s="638"/>
      <c r="CB13" s="638"/>
      <c r="CC13" s="598"/>
      <c r="CD13" s="635"/>
      <c r="CE13" s="635"/>
      <c r="CF13" s="635"/>
      <c r="CG13" s="635"/>
      <c r="CH13" s="635"/>
      <c r="CI13" s="635"/>
      <c r="CJ13" s="635"/>
      <c r="CK13" s="635"/>
      <c r="CL13" s="635"/>
      <c r="CM13" s="635"/>
      <c r="CN13" s="600"/>
      <c r="CO13" s="634"/>
      <c r="CP13" s="635"/>
      <c r="CQ13" s="635"/>
      <c r="CR13" s="635"/>
      <c r="CS13" s="635"/>
      <c r="CT13" s="635"/>
      <c r="CU13" s="635"/>
      <c r="CV13" s="635"/>
      <c r="CW13" s="635"/>
      <c r="CX13" s="635"/>
      <c r="CY13" s="635"/>
      <c r="CZ13" s="636"/>
      <c r="DA13" s="665"/>
      <c r="DB13" s="638"/>
      <c r="DC13" s="598"/>
      <c r="DD13" s="635"/>
      <c r="DE13" s="635"/>
      <c r="DF13" s="635"/>
      <c r="DG13" s="635"/>
      <c r="DH13" s="635"/>
      <c r="DI13" s="635"/>
      <c r="DJ13" s="635"/>
      <c r="DK13" s="635"/>
      <c r="DL13" s="635"/>
      <c r="DM13" s="635"/>
      <c r="DN13" s="600"/>
      <c r="DO13" s="598"/>
      <c r="DP13" s="599"/>
      <c r="DQ13" s="599"/>
      <c r="DR13" s="599"/>
      <c r="DS13" s="599"/>
      <c r="DT13" s="599"/>
      <c r="DU13" s="599"/>
      <c r="DV13" s="599"/>
      <c r="DW13" s="599"/>
      <c r="DX13" s="599"/>
      <c r="DY13" s="599"/>
      <c r="DZ13" s="600"/>
      <c r="EA13" s="598"/>
      <c r="EB13" s="599"/>
      <c r="EC13" s="599"/>
      <c r="ED13" s="599"/>
      <c r="EE13" s="599"/>
      <c r="EF13" s="599"/>
      <c r="EG13" s="599"/>
      <c r="EH13" s="599"/>
      <c r="EI13" s="599"/>
      <c r="EJ13" s="599"/>
      <c r="EK13" s="599"/>
      <c r="EL13" s="600"/>
      <c r="EM13" s="602"/>
      <c r="EN13" s="602"/>
      <c r="EO13" s="602"/>
      <c r="EP13" s="602"/>
      <c r="EQ13" s="602"/>
      <c r="ER13" s="602"/>
      <c r="ES13" s="602"/>
      <c r="ET13" s="602"/>
      <c r="EU13" s="602"/>
      <c r="EV13" s="602"/>
      <c r="EW13" s="602"/>
      <c r="EX13" s="602"/>
      <c r="EY13" s="598"/>
      <c r="EZ13" s="599"/>
      <c r="FA13" s="599"/>
      <c r="FB13" s="599"/>
      <c r="FC13" s="599"/>
      <c r="FD13" s="599"/>
      <c r="FE13" s="599"/>
      <c r="FF13" s="599"/>
      <c r="FG13" s="599"/>
      <c r="FH13" s="599"/>
      <c r="FI13" s="599"/>
      <c r="FJ13" s="629"/>
    </row>
    <row r="14" spans="1:167" ht="15" customHeight="1" x14ac:dyDescent="0.2">
      <c r="A14" s="666" t="s">
        <v>376</v>
      </c>
      <c r="B14" s="667"/>
      <c r="C14" s="667"/>
      <c r="D14" s="667"/>
      <c r="E14" s="667"/>
      <c r="F14" s="667"/>
      <c r="G14" s="667"/>
      <c r="H14" s="667"/>
      <c r="I14" s="667"/>
      <c r="J14" s="667"/>
      <c r="K14" s="667"/>
      <c r="L14" s="667"/>
      <c r="M14" s="667"/>
      <c r="N14" s="667"/>
      <c r="O14" s="667"/>
      <c r="P14" s="667"/>
      <c r="Q14" s="668"/>
      <c r="R14" s="672" t="s">
        <v>377</v>
      </c>
      <c r="S14" s="673"/>
      <c r="T14" s="673"/>
      <c r="U14" s="673"/>
      <c r="V14" s="673"/>
      <c r="W14" s="673"/>
      <c r="X14" s="673"/>
      <c r="Y14" s="673"/>
      <c r="Z14" s="673"/>
      <c r="AA14" s="673"/>
      <c r="AB14" s="673"/>
      <c r="AC14" s="674"/>
      <c r="AD14" s="618" t="s">
        <v>9</v>
      </c>
      <c r="AE14" s="619"/>
      <c r="AF14" s="619"/>
      <c r="AG14" s="619"/>
      <c r="AH14" s="619"/>
      <c r="AI14" s="619"/>
      <c r="AJ14" s="675" t="s">
        <v>80</v>
      </c>
      <c r="AK14" s="675"/>
      <c r="AL14" s="675"/>
      <c r="AM14" s="620" t="s">
        <v>0</v>
      </c>
      <c r="AN14" s="620"/>
      <c r="AO14" s="620"/>
      <c r="AP14" s="621"/>
      <c r="AQ14" s="655">
        <v>229246</v>
      </c>
      <c r="AR14" s="656"/>
      <c r="AS14" s="656"/>
      <c r="AT14" s="656"/>
      <c r="AU14" s="656"/>
      <c r="AV14" s="656"/>
      <c r="AW14" s="656"/>
      <c r="AX14" s="656"/>
      <c r="AY14" s="656"/>
      <c r="AZ14" s="656"/>
      <c r="BA14" s="656"/>
      <c r="BB14" s="657"/>
      <c r="BC14" s="639" t="s">
        <v>373</v>
      </c>
      <c r="BD14" s="656">
        <v>29561</v>
      </c>
      <c r="BE14" s="656"/>
      <c r="BF14" s="656"/>
      <c r="BG14" s="656"/>
      <c r="BH14" s="656"/>
      <c r="BI14" s="656"/>
      <c r="BJ14" s="656"/>
      <c r="BK14" s="656"/>
      <c r="BL14" s="656"/>
      <c r="BM14" s="656"/>
      <c r="BN14" s="641" t="s">
        <v>374</v>
      </c>
      <c r="BO14" s="631">
        <v>61515</v>
      </c>
      <c r="BP14" s="632"/>
      <c r="BQ14" s="632"/>
      <c r="BR14" s="632"/>
      <c r="BS14" s="632"/>
      <c r="BT14" s="632"/>
      <c r="BU14" s="632"/>
      <c r="BV14" s="632"/>
      <c r="BW14" s="632"/>
      <c r="BX14" s="632"/>
      <c r="BY14" s="632"/>
      <c r="BZ14" s="633"/>
      <c r="CA14" s="637" t="e">
        <v>#REF!</v>
      </c>
      <c r="CB14" s="637" t="e">
        <v>#REF!</v>
      </c>
      <c r="CC14" s="639"/>
      <c r="CD14" s="640">
        <v>0</v>
      </c>
      <c r="CE14" s="632"/>
      <c r="CF14" s="632"/>
      <c r="CG14" s="632"/>
      <c r="CH14" s="632"/>
      <c r="CI14" s="632"/>
      <c r="CJ14" s="632"/>
      <c r="CK14" s="632"/>
      <c r="CL14" s="632"/>
      <c r="CM14" s="632"/>
      <c r="CN14" s="641"/>
      <c r="CO14" s="631">
        <v>0</v>
      </c>
      <c r="CP14" s="632"/>
      <c r="CQ14" s="632"/>
      <c r="CR14" s="632"/>
      <c r="CS14" s="632"/>
      <c r="CT14" s="632"/>
      <c r="CU14" s="632"/>
      <c r="CV14" s="632"/>
      <c r="CW14" s="632"/>
      <c r="CX14" s="632"/>
      <c r="CY14" s="632"/>
      <c r="CZ14" s="633"/>
      <c r="DA14" s="664" t="e">
        <v>#REF!</v>
      </c>
      <c r="DB14" s="637" t="e">
        <v>#REF!</v>
      </c>
      <c r="DC14" s="639" t="s">
        <v>373</v>
      </c>
      <c r="DD14" s="640">
        <v>12586</v>
      </c>
      <c r="DE14" s="632"/>
      <c r="DF14" s="632"/>
      <c r="DG14" s="632"/>
      <c r="DH14" s="632"/>
      <c r="DI14" s="632"/>
      <c r="DJ14" s="632"/>
      <c r="DK14" s="632"/>
      <c r="DL14" s="632"/>
      <c r="DM14" s="632"/>
      <c r="DN14" s="641" t="s">
        <v>374</v>
      </c>
      <c r="DO14" s="625">
        <v>0</v>
      </c>
      <c r="DP14" s="626"/>
      <c r="DQ14" s="626"/>
      <c r="DR14" s="626"/>
      <c r="DS14" s="626"/>
      <c r="DT14" s="626"/>
      <c r="DU14" s="626"/>
      <c r="DV14" s="626"/>
      <c r="DW14" s="626"/>
      <c r="DX14" s="626"/>
      <c r="DY14" s="626"/>
      <c r="DZ14" s="627"/>
      <c r="EA14" s="625">
        <v>0</v>
      </c>
      <c r="EB14" s="626"/>
      <c r="EC14" s="626"/>
      <c r="ED14" s="626"/>
      <c r="EE14" s="626"/>
      <c r="EF14" s="626"/>
      <c r="EG14" s="626"/>
      <c r="EH14" s="626"/>
      <c r="EI14" s="626"/>
      <c r="EJ14" s="626"/>
      <c r="EK14" s="626"/>
      <c r="EL14" s="627"/>
      <c r="EM14" s="661">
        <f>AQ14+BO14-CD14</f>
        <v>290761</v>
      </c>
      <c r="EN14" s="661"/>
      <c r="EO14" s="661"/>
      <c r="EP14" s="661"/>
      <c r="EQ14" s="661"/>
      <c r="ER14" s="661"/>
      <c r="ES14" s="661"/>
      <c r="ET14" s="661"/>
      <c r="EU14" s="661"/>
      <c r="EV14" s="661"/>
      <c r="EW14" s="661"/>
      <c r="EX14" s="661"/>
      <c r="EY14" s="639" t="s">
        <v>373</v>
      </c>
      <c r="EZ14" s="662">
        <f t="shared" ref="EZ14" si="0">BD14-CO14+DD14</f>
        <v>42147</v>
      </c>
      <c r="FA14" s="662"/>
      <c r="FB14" s="662"/>
      <c r="FC14" s="662"/>
      <c r="FD14" s="662"/>
      <c r="FE14" s="662"/>
      <c r="FF14" s="662"/>
      <c r="FG14" s="662"/>
      <c r="FH14" s="662"/>
      <c r="FI14" s="662"/>
      <c r="FJ14" s="663" t="s">
        <v>374</v>
      </c>
    </row>
    <row r="15" spans="1:167" ht="6" customHeight="1" x14ac:dyDescent="0.2">
      <c r="A15" s="669"/>
      <c r="B15" s="670"/>
      <c r="C15" s="670"/>
      <c r="D15" s="670"/>
      <c r="E15" s="670"/>
      <c r="F15" s="670"/>
      <c r="G15" s="670"/>
      <c r="H15" s="670"/>
      <c r="I15" s="670"/>
      <c r="J15" s="670"/>
      <c r="K15" s="670"/>
      <c r="L15" s="670"/>
      <c r="M15" s="670"/>
      <c r="N15" s="670"/>
      <c r="O15" s="670"/>
      <c r="P15" s="670"/>
      <c r="Q15" s="671"/>
      <c r="R15" s="652"/>
      <c r="S15" s="653"/>
      <c r="T15" s="653"/>
      <c r="U15" s="653"/>
      <c r="V15" s="653"/>
      <c r="W15" s="653"/>
      <c r="X15" s="653"/>
      <c r="Y15" s="653"/>
      <c r="Z15" s="653"/>
      <c r="AA15" s="653"/>
      <c r="AB15" s="653"/>
      <c r="AC15" s="654"/>
      <c r="AD15" s="180"/>
      <c r="AE15" s="181"/>
      <c r="AF15" s="181"/>
      <c r="AG15" s="181"/>
      <c r="AH15" s="181"/>
      <c r="AI15" s="181"/>
      <c r="AJ15" s="676"/>
      <c r="AK15" s="676"/>
      <c r="AL15" s="676"/>
      <c r="AM15" s="181"/>
      <c r="AN15" s="181"/>
      <c r="AO15" s="181"/>
      <c r="AP15" s="182"/>
      <c r="AQ15" s="658"/>
      <c r="AR15" s="659"/>
      <c r="AS15" s="659"/>
      <c r="AT15" s="659"/>
      <c r="AU15" s="659"/>
      <c r="AV15" s="659"/>
      <c r="AW15" s="659"/>
      <c r="AX15" s="659"/>
      <c r="AY15" s="659"/>
      <c r="AZ15" s="659"/>
      <c r="BA15" s="659"/>
      <c r="BB15" s="660"/>
      <c r="BC15" s="598"/>
      <c r="BD15" s="659"/>
      <c r="BE15" s="659"/>
      <c r="BF15" s="659"/>
      <c r="BG15" s="659"/>
      <c r="BH15" s="659"/>
      <c r="BI15" s="659"/>
      <c r="BJ15" s="659"/>
      <c r="BK15" s="659"/>
      <c r="BL15" s="659"/>
      <c r="BM15" s="659"/>
      <c r="BN15" s="600"/>
      <c r="BO15" s="634"/>
      <c r="BP15" s="635"/>
      <c r="BQ15" s="635"/>
      <c r="BR15" s="635"/>
      <c r="BS15" s="635"/>
      <c r="BT15" s="635"/>
      <c r="BU15" s="635"/>
      <c r="BV15" s="635"/>
      <c r="BW15" s="635"/>
      <c r="BX15" s="635"/>
      <c r="BY15" s="635"/>
      <c r="BZ15" s="636"/>
      <c r="CA15" s="638"/>
      <c r="CB15" s="638"/>
      <c r="CC15" s="598"/>
      <c r="CD15" s="635"/>
      <c r="CE15" s="635"/>
      <c r="CF15" s="635"/>
      <c r="CG15" s="635"/>
      <c r="CH15" s="635"/>
      <c r="CI15" s="635"/>
      <c r="CJ15" s="635"/>
      <c r="CK15" s="635"/>
      <c r="CL15" s="635"/>
      <c r="CM15" s="635"/>
      <c r="CN15" s="600"/>
      <c r="CO15" s="634"/>
      <c r="CP15" s="635"/>
      <c r="CQ15" s="635"/>
      <c r="CR15" s="635"/>
      <c r="CS15" s="635"/>
      <c r="CT15" s="635"/>
      <c r="CU15" s="635"/>
      <c r="CV15" s="635"/>
      <c r="CW15" s="635"/>
      <c r="CX15" s="635"/>
      <c r="CY15" s="635"/>
      <c r="CZ15" s="636"/>
      <c r="DA15" s="665"/>
      <c r="DB15" s="638"/>
      <c r="DC15" s="598"/>
      <c r="DD15" s="635"/>
      <c r="DE15" s="635"/>
      <c r="DF15" s="635"/>
      <c r="DG15" s="635"/>
      <c r="DH15" s="635"/>
      <c r="DI15" s="635"/>
      <c r="DJ15" s="635"/>
      <c r="DK15" s="635"/>
      <c r="DL15" s="635"/>
      <c r="DM15" s="635"/>
      <c r="DN15" s="600"/>
      <c r="DO15" s="598"/>
      <c r="DP15" s="599"/>
      <c r="DQ15" s="599"/>
      <c r="DR15" s="599"/>
      <c r="DS15" s="599"/>
      <c r="DT15" s="599"/>
      <c r="DU15" s="599"/>
      <c r="DV15" s="599"/>
      <c r="DW15" s="599"/>
      <c r="DX15" s="599"/>
      <c r="DY15" s="599"/>
      <c r="DZ15" s="600"/>
      <c r="EA15" s="598"/>
      <c r="EB15" s="599"/>
      <c r="EC15" s="599"/>
      <c r="ED15" s="599"/>
      <c r="EE15" s="599"/>
      <c r="EF15" s="599"/>
      <c r="EG15" s="599"/>
      <c r="EH15" s="599"/>
      <c r="EI15" s="599"/>
      <c r="EJ15" s="599"/>
      <c r="EK15" s="599"/>
      <c r="EL15" s="600"/>
      <c r="EM15" s="602"/>
      <c r="EN15" s="602"/>
      <c r="EO15" s="602"/>
      <c r="EP15" s="602"/>
      <c r="EQ15" s="602"/>
      <c r="ER15" s="602"/>
      <c r="ES15" s="602"/>
      <c r="ET15" s="602"/>
      <c r="EU15" s="602"/>
      <c r="EV15" s="602"/>
      <c r="EW15" s="602"/>
      <c r="EX15" s="602"/>
      <c r="EY15" s="598"/>
      <c r="EZ15" s="599"/>
      <c r="FA15" s="599"/>
      <c r="FB15" s="599"/>
      <c r="FC15" s="599"/>
      <c r="FD15" s="599"/>
      <c r="FE15" s="599"/>
      <c r="FF15" s="599"/>
      <c r="FG15" s="599"/>
      <c r="FH15" s="599"/>
      <c r="FI15" s="599"/>
      <c r="FJ15" s="629"/>
      <c r="FK15" s="183"/>
    </row>
    <row r="16" spans="1:167" ht="15" customHeight="1" x14ac:dyDescent="0.2">
      <c r="A16" s="677" t="s">
        <v>378</v>
      </c>
      <c r="B16" s="678"/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9"/>
      <c r="R16" s="649" t="s">
        <v>379</v>
      </c>
      <c r="S16" s="650"/>
      <c r="T16" s="650"/>
      <c r="U16" s="650"/>
      <c r="V16" s="650"/>
      <c r="W16" s="650"/>
      <c r="X16" s="650"/>
      <c r="Y16" s="650"/>
      <c r="Z16" s="650"/>
      <c r="AA16" s="650"/>
      <c r="AB16" s="650"/>
      <c r="AC16" s="651"/>
      <c r="AD16" s="618" t="s">
        <v>9</v>
      </c>
      <c r="AE16" s="619"/>
      <c r="AF16" s="619"/>
      <c r="AG16" s="619"/>
      <c r="AH16" s="619"/>
      <c r="AI16" s="619"/>
      <c r="AJ16" s="686" t="s">
        <v>303</v>
      </c>
      <c r="AK16" s="686"/>
      <c r="AL16" s="686"/>
      <c r="AM16" s="620" t="s">
        <v>0</v>
      </c>
      <c r="AN16" s="620"/>
      <c r="AO16" s="620"/>
      <c r="AP16" s="621"/>
      <c r="AQ16" s="655">
        <f>EM18</f>
        <v>114042</v>
      </c>
      <c r="AR16" s="656"/>
      <c r="AS16" s="656"/>
      <c r="AT16" s="656"/>
      <c r="AU16" s="656"/>
      <c r="AV16" s="656"/>
      <c r="AW16" s="656"/>
      <c r="AX16" s="656"/>
      <c r="AY16" s="656"/>
      <c r="AZ16" s="656"/>
      <c r="BA16" s="656"/>
      <c r="BB16" s="657"/>
      <c r="BC16" s="639" t="s">
        <v>373</v>
      </c>
      <c r="BD16" s="656">
        <f>EZ18</f>
        <v>35797</v>
      </c>
      <c r="BE16" s="656"/>
      <c r="BF16" s="656"/>
      <c r="BG16" s="656"/>
      <c r="BH16" s="656"/>
      <c r="BI16" s="656"/>
      <c r="BJ16" s="656"/>
      <c r="BK16" s="656"/>
      <c r="BL16" s="656"/>
      <c r="BM16" s="656"/>
      <c r="BN16" s="641" t="s">
        <v>374</v>
      </c>
      <c r="BO16" s="631">
        <v>64326</v>
      </c>
      <c r="BP16" s="632"/>
      <c r="BQ16" s="632"/>
      <c r="BR16" s="632"/>
      <c r="BS16" s="632"/>
      <c r="BT16" s="632"/>
      <c r="BU16" s="632"/>
      <c r="BV16" s="632"/>
      <c r="BW16" s="632"/>
      <c r="BX16" s="632"/>
      <c r="BY16" s="632"/>
      <c r="BZ16" s="633"/>
      <c r="CA16" s="637" t="e">
        <v>#REF!</v>
      </c>
      <c r="CB16" s="637" t="e">
        <v>#REF!</v>
      </c>
      <c r="CC16" s="639" t="s">
        <v>373</v>
      </c>
      <c r="CD16" s="640">
        <v>4289</v>
      </c>
      <c r="CE16" s="632"/>
      <c r="CF16" s="632"/>
      <c r="CG16" s="632"/>
      <c r="CH16" s="632"/>
      <c r="CI16" s="632"/>
      <c r="CJ16" s="632"/>
      <c r="CK16" s="632"/>
      <c r="CL16" s="632"/>
      <c r="CM16" s="632"/>
      <c r="CN16" s="641" t="s">
        <v>374</v>
      </c>
      <c r="CO16" s="631">
        <v>2170</v>
      </c>
      <c r="CP16" s="632"/>
      <c r="CQ16" s="632"/>
      <c r="CR16" s="632"/>
      <c r="CS16" s="632"/>
      <c r="CT16" s="632"/>
      <c r="CU16" s="632"/>
      <c r="CV16" s="632"/>
      <c r="CW16" s="632"/>
      <c r="CX16" s="632"/>
      <c r="CY16" s="632"/>
      <c r="CZ16" s="633"/>
      <c r="DA16" s="664" t="e">
        <v>#REF!</v>
      </c>
      <c r="DB16" s="637" t="e">
        <v>#REF!</v>
      </c>
      <c r="DC16" s="639" t="s">
        <v>373</v>
      </c>
      <c r="DD16" s="640">
        <v>32716</v>
      </c>
      <c r="DE16" s="632"/>
      <c r="DF16" s="632"/>
      <c r="DG16" s="632"/>
      <c r="DH16" s="632"/>
      <c r="DI16" s="632"/>
      <c r="DJ16" s="632"/>
      <c r="DK16" s="632"/>
      <c r="DL16" s="632"/>
      <c r="DM16" s="632"/>
      <c r="DN16" s="641" t="s">
        <v>374</v>
      </c>
      <c r="DO16" s="661">
        <v>0</v>
      </c>
      <c r="DP16" s="661"/>
      <c r="DQ16" s="661"/>
      <c r="DR16" s="661"/>
      <c r="DS16" s="661"/>
      <c r="DT16" s="661"/>
      <c r="DU16" s="661"/>
      <c r="DV16" s="661"/>
      <c r="DW16" s="661"/>
      <c r="DX16" s="661"/>
      <c r="DY16" s="661"/>
      <c r="DZ16" s="661"/>
      <c r="EA16" s="661">
        <v>0</v>
      </c>
      <c r="EB16" s="661"/>
      <c r="EC16" s="661"/>
      <c r="ED16" s="661"/>
      <c r="EE16" s="661"/>
      <c r="EF16" s="661"/>
      <c r="EG16" s="661"/>
      <c r="EH16" s="661"/>
      <c r="EI16" s="661"/>
      <c r="EJ16" s="661"/>
      <c r="EK16" s="661"/>
      <c r="EL16" s="661"/>
      <c r="EM16" s="661">
        <f>AQ16+BO16-CD16</f>
        <v>174079</v>
      </c>
      <c r="EN16" s="661"/>
      <c r="EO16" s="661"/>
      <c r="EP16" s="661"/>
      <c r="EQ16" s="661"/>
      <c r="ER16" s="661"/>
      <c r="ES16" s="661"/>
      <c r="ET16" s="661"/>
      <c r="EU16" s="661"/>
      <c r="EV16" s="661"/>
      <c r="EW16" s="661"/>
      <c r="EX16" s="661"/>
      <c r="EY16" s="639" t="s">
        <v>373</v>
      </c>
      <c r="EZ16" s="662">
        <f t="shared" ref="EZ16" si="1">BD16-CO16+DD16</f>
        <v>66343</v>
      </c>
      <c r="FA16" s="662"/>
      <c r="FB16" s="662"/>
      <c r="FC16" s="662"/>
      <c r="FD16" s="662"/>
      <c r="FE16" s="662"/>
      <c r="FF16" s="662"/>
      <c r="FG16" s="662"/>
      <c r="FH16" s="662"/>
      <c r="FI16" s="662"/>
      <c r="FJ16" s="663" t="s">
        <v>374</v>
      </c>
    </row>
    <row r="17" spans="1:166" x14ac:dyDescent="0.2">
      <c r="A17" s="680"/>
      <c r="B17" s="681"/>
      <c r="C17" s="681"/>
      <c r="D17" s="681"/>
      <c r="E17" s="681"/>
      <c r="F17" s="681"/>
      <c r="G17" s="681"/>
      <c r="H17" s="681"/>
      <c r="I17" s="681"/>
      <c r="J17" s="681"/>
      <c r="K17" s="681"/>
      <c r="L17" s="681"/>
      <c r="M17" s="681"/>
      <c r="N17" s="681"/>
      <c r="O17" s="681"/>
      <c r="P17" s="681"/>
      <c r="Q17" s="682"/>
      <c r="R17" s="652"/>
      <c r="S17" s="653"/>
      <c r="T17" s="653"/>
      <c r="U17" s="653"/>
      <c r="V17" s="653"/>
      <c r="W17" s="653"/>
      <c r="X17" s="653"/>
      <c r="Y17" s="653"/>
      <c r="Z17" s="653"/>
      <c r="AA17" s="653"/>
      <c r="AB17" s="653"/>
      <c r="AC17" s="654"/>
      <c r="AD17" s="180"/>
      <c r="AE17" s="181"/>
      <c r="AF17" s="181"/>
      <c r="AG17" s="181"/>
      <c r="AH17" s="181"/>
      <c r="AI17" s="181"/>
      <c r="AJ17" s="226"/>
      <c r="AK17" s="226"/>
      <c r="AL17" s="226"/>
      <c r="AM17" s="181"/>
      <c r="AN17" s="181"/>
      <c r="AO17" s="181"/>
      <c r="AP17" s="182"/>
      <c r="AQ17" s="658"/>
      <c r="AR17" s="659"/>
      <c r="AS17" s="659"/>
      <c r="AT17" s="659"/>
      <c r="AU17" s="659"/>
      <c r="AV17" s="659"/>
      <c r="AW17" s="659"/>
      <c r="AX17" s="659"/>
      <c r="AY17" s="659"/>
      <c r="AZ17" s="659"/>
      <c r="BA17" s="659"/>
      <c r="BB17" s="660"/>
      <c r="BC17" s="598"/>
      <c r="BD17" s="659"/>
      <c r="BE17" s="659"/>
      <c r="BF17" s="659"/>
      <c r="BG17" s="659"/>
      <c r="BH17" s="659"/>
      <c r="BI17" s="659"/>
      <c r="BJ17" s="659"/>
      <c r="BK17" s="659"/>
      <c r="BL17" s="659"/>
      <c r="BM17" s="659"/>
      <c r="BN17" s="600"/>
      <c r="BO17" s="634"/>
      <c r="BP17" s="635"/>
      <c r="BQ17" s="635"/>
      <c r="BR17" s="635"/>
      <c r="BS17" s="635"/>
      <c r="BT17" s="635"/>
      <c r="BU17" s="635"/>
      <c r="BV17" s="635"/>
      <c r="BW17" s="635"/>
      <c r="BX17" s="635"/>
      <c r="BY17" s="635"/>
      <c r="BZ17" s="636"/>
      <c r="CA17" s="638"/>
      <c r="CB17" s="638"/>
      <c r="CC17" s="598"/>
      <c r="CD17" s="635"/>
      <c r="CE17" s="635"/>
      <c r="CF17" s="635"/>
      <c r="CG17" s="635"/>
      <c r="CH17" s="635"/>
      <c r="CI17" s="635"/>
      <c r="CJ17" s="635"/>
      <c r="CK17" s="635"/>
      <c r="CL17" s="635"/>
      <c r="CM17" s="635"/>
      <c r="CN17" s="600"/>
      <c r="CO17" s="634"/>
      <c r="CP17" s="635"/>
      <c r="CQ17" s="635"/>
      <c r="CR17" s="635"/>
      <c r="CS17" s="635"/>
      <c r="CT17" s="635"/>
      <c r="CU17" s="635"/>
      <c r="CV17" s="635"/>
      <c r="CW17" s="635"/>
      <c r="CX17" s="635"/>
      <c r="CY17" s="635"/>
      <c r="CZ17" s="636"/>
      <c r="DA17" s="665"/>
      <c r="DB17" s="638"/>
      <c r="DC17" s="598"/>
      <c r="DD17" s="635"/>
      <c r="DE17" s="635"/>
      <c r="DF17" s="635"/>
      <c r="DG17" s="635"/>
      <c r="DH17" s="635"/>
      <c r="DI17" s="635"/>
      <c r="DJ17" s="635"/>
      <c r="DK17" s="635"/>
      <c r="DL17" s="635"/>
      <c r="DM17" s="635"/>
      <c r="DN17" s="600"/>
      <c r="DO17" s="602"/>
      <c r="DP17" s="602"/>
      <c r="DQ17" s="602"/>
      <c r="DR17" s="602"/>
      <c r="DS17" s="602"/>
      <c r="DT17" s="602"/>
      <c r="DU17" s="602"/>
      <c r="DV17" s="602"/>
      <c r="DW17" s="602"/>
      <c r="DX17" s="602"/>
      <c r="DY17" s="602"/>
      <c r="DZ17" s="602"/>
      <c r="EA17" s="602"/>
      <c r="EB17" s="602"/>
      <c r="EC17" s="602"/>
      <c r="ED17" s="602"/>
      <c r="EE17" s="602"/>
      <c r="EF17" s="602"/>
      <c r="EG17" s="602"/>
      <c r="EH17" s="602"/>
      <c r="EI17" s="602"/>
      <c r="EJ17" s="602"/>
      <c r="EK17" s="602"/>
      <c r="EL17" s="602"/>
      <c r="EM17" s="602"/>
      <c r="EN17" s="602"/>
      <c r="EO17" s="602"/>
      <c r="EP17" s="602"/>
      <c r="EQ17" s="602"/>
      <c r="ER17" s="602"/>
      <c r="ES17" s="602"/>
      <c r="ET17" s="602"/>
      <c r="EU17" s="602"/>
      <c r="EV17" s="602"/>
      <c r="EW17" s="602"/>
      <c r="EX17" s="602"/>
      <c r="EY17" s="598"/>
      <c r="EZ17" s="599"/>
      <c r="FA17" s="599"/>
      <c r="FB17" s="599"/>
      <c r="FC17" s="599"/>
      <c r="FD17" s="599"/>
      <c r="FE17" s="599"/>
      <c r="FF17" s="599"/>
      <c r="FG17" s="599"/>
      <c r="FH17" s="599"/>
      <c r="FI17" s="599"/>
      <c r="FJ17" s="629"/>
    </row>
    <row r="18" spans="1:166" x14ac:dyDescent="0.2">
      <c r="A18" s="680"/>
      <c r="B18" s="681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681"/>
      <c r="P18" s="681"/>
      <c r="Q18" s="682"/>
      <c r="R18" s="649" t="s">
        <v>380</v>
      </c>
      <c r="S18" s="650"/>
      <c r="T18" s="650"/>
      <c r="U18" s="650"/>
      <c r="V18" s="650"/>
      <c r="W18" s="650"/>
      <c r="X18" s="650"/>
      <c r="Y18" s="650"/>
      <c r="Z18" s="650"/>
      <c r="AA18" s="650"/>
      <c r="AB18" s="650"/>
      <c r="AC18" s="651"/>
      <c r="AD18" s="618" t="s">
        <v>9</v>
      </c>
      <c r="AE18" s="619"/>
      <c r="AF18" s="619"/>
      <c r="AG18" s="619"/>
      <c r="AH18" s="619"/>
      <c r="AI18" s="619"/>
      <c r="AJ18" s="686" t="s">
        <v>80</v>
      </c>
      <c r="AK18" s="686"/>
      <c r="AL18" s="686"/>
      <c r="AM18" s="620" t="s">
        <v>0</v>
      </c>
      <c r="AN18" s="620"/>
      <c r="AO18" s="620"/>
      <c r="AP18" s="621"/>
      <c r="AQ18" s="655">
        <v>96011</v>
      </c>
      <c r="AR18" s="656"/>
      <c r="AS18" s="656"/>
      <c r="AT18" s="656"/>
      <c r="AU18" s="656"/>
      <c r="AV18" s="656"/>
      <c r="AW18" s="656"/>
      <c r="AX18" s="656"/>
      <c r="AY18" s="656"/>
      <c r="AZ18" s="656"/>
      <c r="BA18" s="656"/>
      <c r="BB18" s="657"/>
      <c r="BC18" s="639" t="s">
        <v>373</v>
      </c>
      <c r="BD18" s="656">
        <v>23905</v>
      </c>
      <c r="BE18" s="656"/>
      <c r="BF18" s="656"/>
      <c r="BG18" s="656"/>
      <c r="BH18" s="656"/>
      <c r="BI18" s="656"/>
      <c r="BJ18" s="656"/>
      <c r="BK18" s="656"/>
      <c r="BL18" s="656"/>
      <c r="BM18" s="656"/>
      <c r="BN18" s="641" t="s">
        <v>374</v>
      </c>
      <c r="BO18" s="631">
        <v>18031</v>
      </c>
      <c r="BP18" s="632"/>
      <c r="BQ18" s="632"/>
      <c r="BR18" s="632"/>
      <c r="BS18" s="632"/>
      <c r="BT18" s="632"/>
      <c r="BU18" s="632"/>
      <c r="BV18" s="632"/>
      <c r="BW18" s="632"/>
      <c r="BX18" s="632"/>
      <c r="BY18" s="632"/>
      <c r="BZ18" s="633"/>
      <c r="CA18" s="637" t="e">
        <v>#REF!</v>
      </c>
      <c r="CB18" s="637" t="e">
        <v>#REF!</v>
      </c>
      <c r="CC18" s="639"/>
      <c r="CD18" s="640">
        <v>0</v>
      </c>
      <c r="CE18" s="632"/>
      <c r="CF18" s="632"/>
      <c r="CG18" s="632"/>
      <c r="CH18" s="632"/>
      <c r="CI18" s="632"/>
      <c r="CJ18" s="632"/>
      <c r="CK18" s="632"/>
      <c r="CL18" s="632"/>
      <c r="CM18" s="632"/>
      <c r="CN18" s="641"/>
      <c r="CO18" s="631">
        <v>0</v>
      </c>
      <c r="CP18" s="632"/>
      <c r="CQ18" s="632"/>
      <c r="CR18" s="632"/>
      <c r="CS18" s="632"/>
      <c r="CT18" s="632"/>
      <c r="CU18" s="632"/>
      <c r="CV18" s="632"/>
      <c r="CW18" s="632"/>
      <c r="CX18" s="632"/>
      <c r="CY18" s="632"/>
      <c r="CZ18" s="633"/>
      <c r="DA18" s="664" t="e">
        <v>#REF!</v>
      </c>
      <c r="DB18" s="637" t="e">
        <v>#REF!</v>
      </c>
      <c r="DC18" s="639" t="s">
        <v>373</v>
      </c>
      <c r="DD18" s="640">
        <v>11892</v>
      </c>
      <c r="DE18" s="632"/>
      <c r="DF18" s="632"/>
      <c r="DG18" s="632"/>
      <c r="DH18" s="632"/>
      <c r="DI18" s="632"/>
      <c r="DJ18" s="632"/>
      <c r="DK18" s="632"/>
      <c r="DL18" s="632"/>
      <c r="DM18" s="632"/>
      <c r="DN18" s="641" t="s">
        <v>374</v>
      </c>
      <c r="DO18" s="661">
        <v>0</v>
      </c>
      <c r="DP18" s="661"/>
      <c r="DQ18" s="661"/>
      <c r="DR18" s="661"/>
      <c r="DS18" s="661"/>
      <c r="DT18" s="661"/>
      <c r="DU18" s="661"/>
      <c r="DV18" s="661"/>
      <c r="DW18" s="661"/>
      <c r="DX18" s="661"/>
      <c r="DY18" s="661"/>
      <c r="DZ18" s="661"/>
      <c r="EA18" s="661">
        <v>0</v>
      </c>
      <c r="EB18" s="661"/>
      <c r="EC18" s="661"/>
      <c r="ED18" s="661"/>
      <c r="EE18" s="661"/>
      <c r="EF18" s="661"/>
      <c r="EG18" s="661"/>
      <c r="EH18" s="661"/>
      <c r="EI18" s="661"/>
      <c r="EJ18" s="661"/>
      <c r="EK18" s="661"/>
      <c r="EL18" s="661"/>
      <c r="EM18" s="661">
        <f t="shared" ref="EM18" si="2">AQ18+BO18-CD18</f>
        <v>114042</v>
      </c>
      <c r="EN18" s="661"/>
      <c r="EO18" s="661"/>
      <c r="EP18" s="661"/>
      <c r="EQ18" s="661"/>
      <c r="ER18" s="661"/>
      <c r="ES18" s="661"/>
      <c r="ET18" s="661"/>
      <c r="EU18" s="661"/>
      <c r="EV18" s="661"/>
      <c r="EW18" s="661"/>
      <c r="EX18" s="661"/>
      <c r="EY18" s="639" t="s">
        <v>373</v>
      </c>
      <c r="EZ18" s="662">
        <f t="shared" ref="EZ18" si="3">BD18-CO18+DD18</f>
        <v>35797</v>
      </c>
      <c r="FA18" s="662"/>
      <c r="FB18" s="662"/>
      <c r="FC18" s="662"/>
      <c r="FD18" s="662"/>
      <c r="FE18" s="662"/>
      <c r="FF18" s="662"/>
      <c r="FG18" s="662"/>
      <c r="FH18" s="662"/>
      <c r="FI18" s="662"/>
      <c r="FJ18" s="663" t="s">
        <v>374</v>
      </c>
    </row>
    <row r="19" spans="1:166" x14ac:dyDescent="0.2">
      <c r="A19" s="683"/>
      <c r="B19" s="684"/>
      <c r="C19" s="684"/>
      <c r="D19" s="684"/>
      <c r="E19" s="684"/>
      <c r="F19" s="684"/>
      <c r="G19" s="684"/>
      <c r="H19" s="684"/>
      <c r="I19" s="684"/>
      <c r="J19" s="684"/>
      <c r="K19" s="684"/>
      <c r="L19" s="684"/>
      <c r="M19" s="684"/>
      <c r="N19" s="684"/>
      <c r="O19" s="684"/>
      <c r="P19" s="684"/>
      <c r="Q19" s="685"/>
      <c r="R19" s="652"/>
      <c r="S19" s="653"/>
      <c r="T19" s="653"/>
      <c r="U19" s="653"/>
      <c r="V19" s="653"/>
      <c r="W19" s="653"/>
      <c r="X19" s="653"/>
      <c r="Y19" s="653"/>
      <c r="Z19" s="653"/>
      <c r="AA19" s="653"/>
      <c r="AB19" s="653"/>
      <c r="AC19" s="654"/>
      <c r="AD19" s="180"/>
      <c r="AE19" s="181"/>
      <c r="AF19" s="181"/>
      <c r="AG19" s="181"/>
      <c r="AH19" s="181"/>
      <c r="AI19" s="181"/>
      <c r="AJ19" s="226"/>
      <c r="AK19" s="226"/>
      <c r="AL19" s="226"/>
      <c r="AM19" s="181"/>
      <c r="AN19" s="181"/>
      <c r="AO19" s="181"/>
      <c r="AP19" s="182"/>
      <c r="AQ19" s="658"/>
      <c r="AR19" s="659"/>
      <c r="AS19" s="659"/>
      <c r="AT19" s="659"/>
      <c r="AU19" s="659"/>
      <c r="AV19" s="659"/>
      <c r="AW19" s="659"/>
      <c r="AX19" s="659"/>
      <c r="AY19" s="659"/>
      <c r="AZ19" s="659"/>
      <c r="BA19" s="659"/>
      <c r="BB19" s="660"/>
      <c r="BC19" s="598"/>
      <c r="BD19" s="659"/>
      <c r="BE19" s="659"/>
      <c r="BF19" s="659"/>
      <c r="BG19" s="659"/>
      <c r="BH19" s="659"/>
      <c r="BI19" s="659"/>
      <c r="BJ19" s="659"/>
      <c r="BK19" s="659"/>
      <c r="BL19" s="659"/>
      <c r="BM19" s="659"/>
      <c r="BN19" s="600"/>
      <c r="BO19" s="634"/>
      <c r="BP19" s="635"/>
      <c r="BQ19" s="635"/>
      <c r="BR19" s="635"/>
      <c r="BS19" s="635"/>
      <c r="BT19" s="635"/>
      <c r="BU19" s="635"/>
      <c r="BV19" s="635"/>
      <c r="BW19" s="635"/>
      <c r="BX19" s="635"/>
      <c r="BY19" s="635"/>
      <c r="BZ19" s="636"/>
      <c r="CA19" s="638"/>
      <c r="CB19" s="638"/>
      <c r="CC19" s="598"/>
      <c r="CD19" s="635"/>
      <c r="CE19" s="635"/>
      <c r="CF19" s="635"/>
      <c r="CG19" s="635"/>
      <c r="CH19" s="635"/>
      <c r="CI19" s="635"/>
      <c r="CJ19" s="635"/>
      <c r="CK19" s="635"/>
      <c r="CL19" s="635"/>
      <c r="CM19" s="635"/>
      <c r="CN19" s="600"/>
      <c r="CO19" s="634"/>
      <c r="CP19" s="635"/>
      <c r="CQ19" s="635"/>
      <c r="CR19" s="635"/>
      <c r="CS19" s="635"/>
      <c r="CT19" s="635"/>
      <c r="CU19" s="635"/>
      <c r="CV19" s="635"/>
      <c r="CW19" s="635"/>
      <c r="CX19" s="635"/>
      <c r="CY19" s="635"/>
      <c r="CZ19" s="636"/>
      <c r="DA19" s="665"/>
      <c r="DB19" s="638"/>
      <c r="DC19" s="598"/>
      <c r="DD19" s="635"/>
      <c r="DE19" s="635"/>
      <c r="DF19" s="635"/>
      <c r="DG19" s="635"/>
      <c r="DH19" s="635"/>
      <c r="DI19" s="635"/>
      <c r="DJ19" s="635"/>
      <c r="DK19" s="635"/>
      <c r="DL19" s="635"/>
      <c r="DM19" s="635"/>
      <c r="DN19" s="600"/>
      <c r="DO19" s="602"/>
      <c r="DP19" s="602"/>
      <c r="DQ19" s="602"/>
      <c r="DR19" s="602"/>
      <c r="DS19" s="602"/>
      <c r="DT19" s="602"/>
      <c r="DU19" s="602"/>
      <c r="DV19" s="602"/>
      <c r="DW19" s="602"/>
      <c r="DX19" s="602"/>
      <c r="DY19" s="602"/>
      <c r="DZ19" s="602"/>
      <c r="EA19" s="602"/>
      <c r="EB19" s="602"/>
      <c r="EC19" s="602"/>
      <c r="ED19" s="602"/>
      <c r="EE19" s="602"/>
      <c r="EF19" s="602"/>
      <c r="EG19" s="602"/>
      <c r="EH19" s="602"/>
      <c r="EI19" s="602"/>
      <c r="EJ19" s="602"/>
      <c r="EK19" s="602"/>
      <c r="EL19" s="602"/>
      <c r="EM19" s="602"/>
      <c r="EN19" s="602"/>
      <c r="EO19" s="602"/>
      <c r="EP19" s="602"/>
      <c r="EQ19" s="602"/>
      <c r="ER19" s="602"/>
      <c r="ES19" s="602"/>
      <c r="ET19" s="602"/>
      <c r="EU19" s="602"/>
      <c r="EV19" s="602"/>
      <c r="EW19" s="602"/>
      <c r="EX19" s="602"/>
      <c r="EY19" s="598"/>
      <c r="EZ19" s="599"/>
      <c r="FA19" s="599"/>
      <c r="FB19" s="599"/>
      <c r="FC19" s="599"/>
      <c r="FD19" s="599"/>
      <c r="FE19" s="599"/>
      <c r="FF19" s="599"/>
      <c r="FG19" s="599"/>
      <c r="FH19" s="599"/>
      <c r="FI19" s="599"/>
      <c r="FJ19" s="629"/>
    </row>
    <row r="20" spans="1:166" ht="12" customHeight="1" x14ac:dyDescent="0.2">
      <c r="A20" s="677" t="s">
        <v>381</v>
      </c>
      <c r="B20" s="678"/>
      <c r="C20" s="678"/>
      <c r="D20" s="678"/>
      <c r="E20" s="678"/>
      <c r="F20" s="678"/>
      <c r="G20" s="678"/>
      <c r="H20" s="678"/>
      <c r="I20" s="678"/>
      <c r="J20" s="678"/>
      <c r="K20" s="678"/>
      <c r="L20" s="678"/>
      <c r="M20" s="678"/>
      <c r="N20" s="678"/>
      <c r="O20" s="678"/>
      <c r="P20" s="678"/>
      <c r="Q20" s="679"/>
      <c r="R20" s="649" t="s">
        <v>382</v>
      </c>
      <c r="S20" s="650"/>
      <c r="T20" s="650"/>
      <c r="U20" s="650"/>
      <c r="V20" s="650"/>
      <c r="W20" s="650"/>
      <c r="X20" s="650"/>
      <c r="Y20" s="650"/>
      <c r="Z20" s="650"/>
      <c r="AA20" s="650"/>
      <c r="AB20" s="650"/>
      <c r="AC20" s="651"/>
      <c r="AD20" s="618" t="s">
        <v>9</v>
      </c>
      <c r="AE20" s="619"/>
      <c r="AF20" s="619"/>
      <c r="AG20" s="619"/>
      <c r="AH20" s="619"/>
      <c r="AI20" s="619"/>
      <c r="AJ20" s="686" t="s">
        <v>303</v>
      </c>
      <c r="AK20" s="686"/>
      <c r="AL20" s="686"/>
      <c r="AM20" s="620" t="s">
        <v>0</v>
      </c>
      <c r="AN20" s="620"/>
      <c r="AO20" s="620"/>
      <c r="AP20" s="621"/>
      <c r="AQ20" s="655">
        <f>EM22</f>
        <v>731685</v>
      </c>
      <c r="AR20" s="656"/>
      <c r="AS20" s="656"/>
      <c r="AT20" s="656"/>
      <c r="AU20" s="656"/>
      <c r="AV20" s="656"/>
      <c r="AW20" s="656"/>
      <c r="AX20" s="656"/>
      <c r="AY20" s="656"/>
      <c r="AZ20" s="656"/>
      <c r="BA20" s="656"/>
      <c r="BB20" s="657"/>
      <c r="BC20" s="639" t="s">
        <v>373</v>
      </c>
      <c r="BD20" s="656">
        <f>EZ22</f>
        <v>233636</v>
      </c>
      <c r="BE20" s="656"/>
      <c r="BF20" s="656"/>
      <c r="BG20" s="656"/>
      <c r="BH20" s="656"/>
      <c r="BI20" s="656"/>
      <c r="BJ20" s="656"/>
      <c r="BK20" s="656"/>
      <c r="BL20" s="656"/>
      <c r="BM20" s="656"/>
      <c r="BN20" s="641" t="s">
        <v>374</v>
      </c>
      <c r="BO20" s="631">
        <v>328432</v>
      </c>
      <c r="BP20" s="632"/>
      <c r="BQ20" s="632"/>
      <c r="BR20" s="632"/>
      <c r="BS20" s="632"/>
      <c r="BT20" s="632"/>
      <c r="BU20" s="632"/>
      <c r="BV20" s="632"/>
      <c r="BW20" s="632"/>
      <c r="BX20" s="632"/>
      <c r="BY20" s="632"/>
      <c r="BZ20" s="633"/>
      <c r="CA20" s="637" t="e">
        <v>#REF!</v>
      </c>
      <c r="CB20" s="637" t="e">
        <v>#REF!</v>
      </c>
      <c r="CC20" s="639" t="s">
        <v>373</v>
      </c>
      <c r="CD20" s="640">
        <v>281691</v>
      </c>
      <c r="CE20" s="632"/>
      <c r="CF20" s="632"/>
      <c r="CG20" s="632"/>
      <c r="CH20" s="632"/>
      <c r="CI20" s="632"/>
      <c r="CJ20" s="632"/>
      <c r="CK20" s="632"/>
      <c r="CL20" s="632"/>
      <c r="CM20" s="632"/>
      <c r="CN20" s="641" t="s">
        <v>374</v>
      </c>
      <c r="CO20" s="631">
        <v>66604</v>
      </c>
      <c r="CP20" s="632"/>
      <c r="CQ20" s="632"/>
      <c r="CR20" s="632"/>
      <c r="CS20" s="632"/>
      <c r="CT20" s="632"/>
      <c r="CU20" s="632"/>
      <c r="CV20" s="632"/>
      <c r="CW20" s="632"/>
      <c r="CX20" s="632"/>
      <c r="CY20" s="632"/>
      <c r="CZ20" s="633"/>
      <c r="DA20" s="664" t="e">
        <v>#REF!</v>
      </c>
      <c r="DB20" s="637" t="e">
        <v>#REF!</v>
      </c>
      <c r="DC20" s="639" t="s">
        <v>373</v>
      </c>
      <c r="DD20" s="640">
        <v>142403</v>
      </c>
      <c r="DE20" s="632"/>
      <c r="DF20" s="632"/>
      <c r="DG20" s="632"/>
      <c r="DH20" s="632"/>
      <c r="DI20" s="632"/>
      <c r="DJ20" s="632"/>
      <c r="DK20" s="632"/>
      <c r="DL20" s="632"/>
      <c r="DM20" s="632"/>
      <c r="DN20" s="641" t="s">
        <v>374</v>
      </c>
      <c r="DO20" s="661">
        <v>0</v>
      </c>
      <c r="DP20" s="661"/>
      <c r="DQ20" s="661"/>
      <c r="DR20" s="661"/>
      <c r="DS20" s="661"/>
      <c r="DT20" s="661"/>
      <c r="DU20" s="661"/>
      <c r="DV20" s="661"/>
      <c r="DW20" s="661"/>
      <c r="DX20" s="661"/>
      <c r="DY20" s="661"/>
      <c r="DZ20" s="661"/>
      <c r="EA20" s="661">
        <v>0</v>
      </c>
      <c r="EB20" s="661"/>
      <c r="EC20" s="661"/>
      <c r="ED20" s="661"/>
      <c r="EE20" s="661"/>
      <c r="EF20" s="661"/>
      <c r="EG20" s="661"/>
      <c r="EH20" s="661"/>
      <c r="EI20" s="661"/>
      <c r="EJ20" s="661"/>
      <c r="EK20" s="661"/>
      <c r="EL20" s="661"/>
      <c r="EM20" s="661">
        <f t="shared" ref="EM20" si="4">AQ20+BO20-CD20</f>
        <v>778426</v>
      </c>
      <c r="EN20" s="661"/>
      <c r="EO20" s="661"/>
      <c r="EP20" s="661"/>
      <c r="EQ20" s="661"/>
      <c r="ER20" s="661"/>
      <c r="ES20" s="661"/>
      <c r="ET20" s="661"/>
      <c r="EU20" s="661"/>
      <c r="EV20" s="661"/>
      <c r="EW20" s="661"/>
      <c r="EX20" s="661"/>
      <c r="EY20" s="639" t="s">
        <v>373</v>
      </c>
      <c r="EZ20" s="662">
        <f t="shared" ref="EZ20" si="5">BD20-CO20+DD20</f>
        <v>309435</v>
      </c>
      <c r="FA20" s="662"/>
      <c r="FB20" s="662"/>
      <c r="FC20" s="662"/>
      <c r="FD20" s="662"/>
      <c r="FE20" s="662"/>
      <c r="FF20" s="662"/>
      <c r="FG20" s="662"/>
      <c r="FH20" s="662"/>
      <c r="FI20" s="662"/>
      <c r="FJ20" s="663" t="s">
        <v>374</v>
      </c>
    </row>
    <row r="21" spans="1:166" x14ac:dyDescent="0.2">
      <c r="A21" s="680"/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2"/>
      <c r="R21" s="652"/>
      <c r="S21" s="653"/>
      <c r="T21" s="653"/>
      <c r="U21" s="653"/>
      <c r="V21" s="653"/>
      <c r="W21" s="653"/>
      <c r="X21" s="653"/>
      <c r="Y21" s="653"/>
      <c r="Z21" s="653"/>
      <c r="AA21" s="653"/>
      <c r="AB21" s="653"/>
      <c r="AC21" s="654"/>
      <c r="AD21" s="180"/>
      <c r="AE21" s="181"/>
      <c r="AF21" s="181"/>
      <c r="AG21" s="181"/>
      <c r="AH21" s="181"/>
      <c r="AI21" s="181"/>
      <c r="AJ21" s="226"/>
      <c r="AK21" s="226"/>
      <c r="AL21" s="226"/>
      <c r="AM21" s="181"/>
      <c r="AN21" s="181"/>
      <c r="AO21" s="181"/>
      <c r="AP21" s="182"/>
      <c r="AQ21" s="658"/>
      <c r="AR21" s="659"/>
      <c r="AS21" s="659"/>
      <c r="AT21" s="659"/>
      <c r="AU21" s="659"/>
      <c r="AV21" s="659"/>
      <c r="AW21" s="659"/>
      <c r="AX21" s="659"/>
      <c r="AY21" s="659"/>
      <c r="AZ21" s="659"/>
      <c r="BA21" s="659"/>
      <c r="BB21" s="660"/>
      <c r="BC21" s="598"/>
      <c r="BD21" s="659"/>
      <c r="BE21" s="659"/>
      <c r="BF21" s="659"/>
      <c r="BG21" s="659"/>
      <c r="BH21" s="659"/>
      <c r="BI21" s="659"/>
      <c r="BJ21" s="659"/>
      <c r="BK21" s="659"/>
      <c r="BL21" s="659"/>
      <c r="BM21" s="659"/>
      <c r="BN21" s="600"/>
      <c r="BO21" s="634"/>
      <c r="BP21" s="635"/>
      <c r="BQ21" s="635"/>
      <c r="BR21" s="635"/>
      <c r="BS21" s="635"/>
      <c r="BT21" s="635"/>
      <c r="BU21" s="635"/>
      <c r="BV21" s="635"/>
      <c r="BW21" s="635"/>
      <c r="BX21" s="635"/>
      <c r="BY21" s="635"/>
      <c r="BZ21" s="636"/>
      <c r="CA21" s="638"/>
      <c r="CB21" s="638"/>
      <c r="CC21" s="598"/>
      <c r="CD21" s="635"/>
      <c r="CE21" s="635"/>
      <c r="CF21" s="635"/>
      <c r="CG21" s="635"/>
      <c r="CH21" s="635"/>
      <c r="CI21" s="635"/>
      <c r="CJ21" s="635"/>
      <c r="CK21" s="635"/>
      <c r="CL21" s="635"/>
      <c r="CM21" s="635"/>
      <c r="CN21" s="600"/>
      <c r="CO21" s="634"/>
      <c r="CP21" s="635"/>
      <c r="CQ21" s="635"/>
      <c r="CR21" s="635"/>
      <c r="CS21" s="635"/>
      <c r="CT21" s="635"/>
      <c r="CU21" s="635"/>
      <c r="CV21" s="635"/>
      <c r="CW21" s="635"/>
      <c r="CX21" s="635"/>
      <c r="CY21" s="635"/>
      <c r="CZ21" s="636"/>
      <c r="DA21" s="665"/>
      <c r="DB21" s="638"/>
      <c r="DC21" s="598"/>
      <c r="DD21" s="635"/>
      <c r="DE21" s="635"/>
      <c r="DF21" s="635"/>
      <c r="DG21" s="635"/>
      <c r="DH21" s="635"/>
      <c r="DI21" s="635"/>
      <c r="DJ21" s="635"/>
      <c r="DK21" s="635"/>
      <c r="DL21" s="635"/>
      <c r="DM21" s="635"/>
      <c r="DN21" s="600"/>
      <c r="DO21" s="602"/>
      <c r="DP21" s="602"/>
      <c r="DQ21" s="602"/>
      <c r="DR21" s="602"/>
      <c r="DS21" s="602"/>
      <c r="DT21" s="602"/>
      <c r="DU21" s="602"/>
      <c r="DV21" s="602"/>
      <c r="DW21" s="602"/>
      <c r="DX21" s="602"/>
      <c r="DY21" s="602"/>
      <c r="DZ21" s="602"/>
      <c r="EA21" s="602"/>
      <c r="EB21" s="602"/>
      <c r="EC21" s="602"/>
      <c r="ED21" s="602"/>
      <c r="EE21" s="602"/>
      <c r="EF21" s="602"/>
      <c r="EG21" s="602"/>
      <c r="EH21" s="602"/>
      <c r="EI21" s="602"/>
      <c r="EJ21" s="602"/>
      <c r="EK21" s="602"/>
      <c r="EL21" s="602"/>
      <c r="EM21" s="602"/>
      <c r="EN21" s="602"/>
      <c r="EO21" s="602"/>
      <c r="EP21" s="602"/>
      <c r="EQ21" s="602"/>
      <c r="ER21" s="602"/>
      <c r="ES21" s="602"/>
      <c r="ET21" s="602"/>
      <c r="EU21" s="602"/>
      <c r="EV21" s="602"/>
      <c r="EW21" s="602"/>
      <c r="EX21" s="602"/>
      <c r="EY21" s="598"/>
      <c r="EZ21" s="599"/>
      <c r="FA21" s="599"/>
      <c r="FB21" s="599"/>
      <c r="FC21" s="599"/>
      <c r="FD21" s="599"/>
      <c r="FE21" s="599"/>
      <c r="FF21" s="599"/>
      <c r="FG21" s="599"/>
      <c r="FH21" s="599"/>
      <c r="FI21" s="599"/>
      <c r="FJ21" s="629"/>
    </row>
    <row r="22" spans="1:166" x14ac:dyDescent="0.2">
      <c r="A22" s="680"/>
      <c r="B22" s="681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681"/>
      <c r="Q22" s="682"/>
      <c r="R22" s="649" t="s">
        <v>383</v>
      </c>
      <c r="S22" s="650"/>
      <c r="T22" s="650"/>
      <c r="U22" s="650"/>
      <c r="V22" s="650"/>
      <c r="W22" s="650"/>
      <c r="X22" s="650"/>
      <c r="Y22" s="650"/>
      <c r="Z22" s="650"/>
      <c r="AA22" s="650"/>
      <c r="AB22" s="650"/>
      <c r="AC22" s="651"/>
      <c r="AD22" s="618" t="s">
        <v>9</v>
      </c>
      <c r="AE22" s="619"/>
      <c r="AF22" s="619"/>
      <c r="AG22" s="619"/>
      <c r="AH22" s="619"/>
      <c r="AI22" s="619"/>
      <c r="AJ22" s="686" t="s">
        <v>80</v>
      </c>
      <c r="AK22" s="686"/>
      <c r="AL22" s="686"/>
      <c r="AM22" s="620" t="s">
        <v>0</v>
      </c>
      <c r="AN22" s="620"/>
      <c r="AO22" s="620"/>
      <c r="AP22" s="621"/>
      <c r="AQ22" s="655">
        <v>546736</v>
      </c>
      <c r="AR22" s="656"/>
      <c r="AS22" s="656"/>
      <c r="AT22" s="656"/>
      <c r="AU22" s="656"/>
      <c r="AV22" s="656"/>
      <c r="AW22" s="656"/>
      <c r="AX22" s="656"/>
      <c r="AY22" s="656"/>
      <c r="AZ22" s="656"/>
      <c r="BA22" s="656"/>
      <c r="BB22" s="657"/>
      <c r="BC22" s="639" t="s">
        <v>373</v>
      </c>
      <c r="BD22" s="656">
        <v>149519</v>
      </c>
      <c r="BE22" s="656"/>
      <c r="BF22" s="656"/>
      <c r="BG22" s="656"/>
      <c r="BH22" s="656"/>
      <c r="BI22" s="656"/>
      <c r="BJ22" s="656"/>
      <c r="BK22" s="656"/>
      <c r="BL22" s="656"/>
      <c r="BM22" s="656"/>
      <c r="BN22" s="641" t="s">
        <v>374</v>
      </c>
      <c r="BO22" s="631">
        <v>191263</v>
      </c>
      <c r="BP22" s="632"/>
      <c r="BQ22" s="632"/>
      <c r="BR22" s="632"/>
      <c r="BS22" s="632"/>
      <c r="BT22" s="632"/>
      <c r="BU22" s="632"/>
      <c r="BV22" s="632"/>
      <c r="BW22" s="632"/>
      <c r="BX22" s="632"/>
      <c r="BY22" s="632"/>
      <c r="BZ22" s="633"/>
      <c r="CA22" s="637" t="e">
        <v>#REF!</v>
      </c>
      <c r="CB22" s="637" t="e">
        <v>#REF!</v>
      </c>
      <c r="CC22" s="639" t="s">
        <v>373</v>
      </c>
      <c r="CD22" s="640">
        <v>6314</v>
      </c>
      <c r="CE22" s="632"/>
      <c r="CF22" s="632"/>
      <c r="CG22" s="632"/>
      <c r="CH22" s="632"/>
      <c r="CI22" s="632"/>
      <c r="CJ22" s="632"/>
      <c r="CK22" s="632"/>
      <c r="CL22" s="632"/>
      <c r="CM22" s="632"/>
      <c r="CN22" s="641" t="s">
        <v>374</v>
      </c>
      <c r="CO22" s="631">
        <v>4346</v>
      </c>
      <c r="CP22" s="632"/>
      <c r="CQ22" s="632"/>
      <c r="CR22" s="632"/>
      <c r="CS22" s="632"/>
      <c r="CT22" s="632"/>
      <c r="CU22" s="632"/>
      <c r="CV22" s="632"/>
      <c r="CW22" s="632"/>
      <c r="CX22" s="632"/>
      <c r="CY22" s="632"/>
      <c r="CZ22" s="633"/>
      <c r="DA22" s="664" t="e">
        <v>#REF!</v>
      </c>
      <c r="DB22" s="637" t="e">
        <v>#REF!</v>
      </c>
      <c r="DC22" s="639" t="s">
        <v>373</v>
      </c>
      <c r="DD22" s="640">
        <v>88463</v>
      </c>
      <c r="DE22" s="632"/>
      <c r="DF22" s="632"/>
      <c r="DG22" s="632"/>
      <c r="DH22" s="632"/>
      <c r="DI22" s="632"/>
      <c r="DJ22" s="632"/>
      <c r="DK22" s="632"/>
      <c r="DL22" s="632"/>
      <c r="DM22" s="632"/>
      <c r="DN22" s="641" t="s">
        <v>374</v>
      </c>
      <c r="DO22" s="661">
        <v>0</v>
      </c>
      <c r="DP22" s="661"/>
      <c r="DQ22" s="661"/>
      <c r="DR22" s="661"/>
      <c r="DS22" s="661"/>
      <c r="DT22" s="661"/>
      <c r="DU22" s="661"/>
      <c r="DV22" s="661"/>
      <c r="DW22" s="661"/>
      <c r="DX22" s="661"/>
      <c r="DY22" s="661"/>
      <c r="DZ22" s="661"/>
      <c r="EA22" s="661">
        <v>0</v>
      </c>
      <c r="EB22" s="661"/>
      <c r="EC22" s="661"/>
      <c r="ED22" s="661"/>
      <c r="EE22" s="661"/>
      <c r="EF22" s="661"/>
      <c r="EG22" s="661"/>
      <c r="EH22" s="661"/>
      <c r="EI22" s="661"/>
      <c r="EJ22" s="661"/>
      <c r="EK22" s="661"/>
      <c r="EL22" s="661"/>
      <c r="EM22" s="661">
        <f t="shared" ref="EM22" si="6">AQ22+BO22-CD22</f>
        <v>731685</v>
      </c>
      <c r="EN22" s="661"/>
      <c r="EO22" s="661"/>
      <c r="EP22" s="661"/>
      <c r="EQ22" s="661"/>
      <c r="ER22" s="661"/>
      <c r="ES22" s="661"/>
      <c r="ET22" s="661"/>
      <c r="EU22" s="661"/>
      <c r="EV22" s="661"/>
      <c r="EW22" s="661"/>
      <c r="EX22" s="661"/>
      <c r="EY22" s="639" t="s">
        <v>373</v>
      </c>
      <c r="EZ22" s="662">
        <f t="shared" ref="EZ22" si="7">BD22-CO22+DD22</f>
        <v>233636</v>
      </c>
      <c r="FA22" s="662"/>
      <c r="FB22" s="662"/>
      <c r="FC22" s="662"/>
      <c r="FD22" s="662"/>
      <c r="FE22" s="662"/>
      <c r="FF22" s="662"/>
      <c r="FG22" s="662"/>
      <c r="FH22" s="662"/>
      <c r="FI22" s="662"/>
      <c r="FJ22" s="663" t="s">
        <v>374</v>
      </c>
    </row>
    <row r="23" spans="1:166" x14ac:dyDescent="0.2">
      <c r="A23" s="683"/>
      <c r="B23" s="684"/>
      <c r="C23" s="684"/>
      <c r="D23" s="684"/>
      <c r="E23" s="684"/>
      <c r="F23" s="684"/>
      <c r="G23" s="684"/>
      <c r="H23" s="684"/>
      <c r="I23" s="684"/>
      <c r="J23" s="684"/>
      <c r="K23" s="684"/>
      <c r="L23" s="684"/>
      <c r="M23" s="684"/>
      <c r="N23" s="684"/>
      <c r="O23" s="684"/>
      <c r="P23" s="684"/>
      <c r="Q23" s="685"/>
      <c r="R23" s="652"/>
      <c r="S23" s="653"/>
      <c r="T23" s="653"/>
      <c r="U23" s="653"/>
      <c r="V23" s="653"/>
      <c r="W23" s="653"/>
      <c r="X23" s="653"/>
      <c r="Y23" s="653"/>
      <c r="Z23" s="653"/>
      <c r="AA23" s="653"/>
      <c r="AB23" s="653"/>
      <c r="AC23" s="654"/>
      <c r="AD23" s="180"/>
      <c r="AE23" s="181"/>
      <c r="AF23" s="181"/>
      <c r="AG23" s="181"/>
      <c r="AH23" s="181"/>
      <c r="AI23" s="181"/>
      <c r="AJ23" s="226"/>
      <c r="AK23" s="226"/>
      <c r="AL23" s="226"/>
      <c r="AM23" s="181"/>
      <c r="AN23" s="181"/>
      <c r="AO23" s="181"/>
      <c r="AP23" s="182"/>
      <c r="AQ23" s="658"/>
      <c r="AR23" s="659"/>
      <c r="AS23" s="659"/>
      <c r="AT23" s="659"/>
      <c r="AU23" s="659"/>
      <c r="AV23" s="659"/>
      <c r="AW23" s="659"/>
      <c r="AX23" s="659"/>
      <c r="AY23" s="659"/>
      <c r="AZ23" s="659"/>
      <c r="BA23" s="659"/>
      <c r="BB23" s="660"/>
      <c r="BC23" s="598"/>
      <c r="BD23" s="659"/>
      <c r="BE23" s="659"/>
      <c r="BF23" s="659"/>
      <c r="BG23" s="659"/>
      <c r="BH23" s="659"/>
      <c r="BI23" s="659"/>
      <c r="BJ23" s="659"/>
      <c r="BK23" s="659"/>
      <c r="BL23" s="659"/>
      <c r="BM23" s="659"/>
      <c r="BN23" s="600"/>
      <c r="BO23" s="634"/>
      <c r="BP23" s="635"/>
      <c r="BQ23" s="635"/>
      <c r="BR23" s="635"/>
      <c r="BS23" s="635"/>
      <c r="BT23" s="635"/>
      <c r="BU23" s="635"/>
      <c r="BV23" s="635"/>
      <c r="BW23" s="635"/>
      <c r="BX23" s="635"/>
      <c r="BY23" s="635"/>
      <c r="BZ23" s="636"/>
      <c r="CA23" s="638"/>
      <c r="CB23" s="638"/>
      <c r="CC23" s="598"/>
      <c r="CD23" s="635"/>
      <c r="CE23" s="635"/>
      <c r="CF23" s="635"/>
      <c r="CG23" s="635"/>
      <c r="CH23" s="635"/>
      <c r="CI23" s="635"/>
      <c r="CJ23" s="635"/>
      <c r="CK23" s="635"/>
      <c r="CL23" s="635"/>
      <c r="CM23" s="635"/>
      <c r="CN23" s="600"/>
      <c r="CO23" s="634"/>
      <c r="CP23" s="635"/>
      <c r="CQ23" s="635"/>
      <c r="CR23" s="635"/>
      <c r="CS23" s="635"/>
      <c r="CT23" s="635"/>
      <c r="CU23" s="635"/>
      <c r="CV23" s="635"/>
      <c r="CW23" s="635"/>
      <c r="CX23" s="635"/>
      <c r="CY23" s="635"/>
      <c r="CZ23" s="636"/>
      <c r="DA23" s="665"/>
      <c r="DB23" s="638"/>
      <c r="DC23" s="598"/>
      <c r="DD23" s="635"/>
      <c r="DE23" s="635"/>
      <c r="DF23" s="635"/>
      <c r="DG23" s="635"/>
      <c r="DH23" s="635"/>
      <c r="DI23" s="635"/>
      <c r="DJ23" s="635"/>
      <c r="DK23" s="635"/>
      <c r="DL23" s="635"/>
      <c r="DM23" s="635"/>
      <c r="DN23" s="600"/>
      <c r="DO23" s="602"/>
      <c r="DP23" s="602"/>
      <c r="DQ23" s="602"/>
      <c r="DR23" s="602"/>
      <c r="DS23" s="602"/>
      <c r="DT23" s="602"/>
      <c r="DU23" s="602"/>
      <c r="DV23" s="602"/>
      <c r="DW23" s="602"/>
      <c r="DX23" s="602"/>
      <c r="DY23" s="602"/>
      <c r="DZ23" s="602"/>
      <c r="EA23" s="602"/>
      <c r="EB23" s="602"/>
      <c r="EC23" s="602"/>
      <c r="ED23" s="602"/>
      <c r="EE23" s="602"/>
      <c r="EF23" s="602"/>
      <c r="EG23" s="602"/>
      <c r="EH23" s="602"/>
      <c r="EI23" s="602"/>
      <c r="EJ23" s="602"/>
      <c r="EK23" s="602"/>
      <c r="EL23" s="602"/>
      <c r="EM23" s="602"/>
      <c r="EN23" s="602"/>
      <c r="EO23" s="602"/>
      <c r="EP23" s="602"/>
      <c r="EQ23" s="602"/>
      <c r="ER23" s="602"/>
      <c r="ES23" s="602"/>
      <c r="ET23" s="602"/>
      <c r="EU23" s="602"/>
      <c r="EV23" s="602"/>
      <c r="EW23" s="602"/>
      <c r="EX23" s="602"/>
      <c r="EY23" s="598"/>
      <c r="EZ23" s="599"/>
      <c r="FA23" s="599"/>
      <c r="FB23" s="599"/>
      <c r="FC23" s="599"/>
      <c r="FD23" s="599"/>
      <c r="FE23" s="599"/>
      <c r="FF23" s="599"/>
      <c r="FG23" s="599"/>
      <c r="FH23" s="599"/>
      <c r="FI23" s="599"/>
      <c r="FJ23" s="629"/>
    </row>
    <row r="24" spans="1:166" ht="12" customHeight="1" x14ac:dyDescent="0.2">
      <c r="A24" s="677" t="s">
        <v>384</v>
      </c>
      <c r="B24" s="678"/>
      <c r="C24" s="678"/>
      <c r="D24" s="678"/>
      <c r="E24" s="678"/>
      <c r="F24" s="678"/>
      <c r="G24" s="678"/>
      <c r="H24" s="678"/>
      <c r="I24" s="678"/>
      <c r="J24" s="678"/>
      <c r="K24" s="678"/>
      <c r="L24" s="678"/>
      <c r="M24" s="678"/>
      <c r="N24" s="678"/>
      <c r="O24" s="678"/>
      <c r="P24" s="678"/>
      <c r="Q24" s="679"/>
      <c r="R24" s="649" t="s">
        <v>385</v>
      </c>
      <c r="S24" s="650"/>
      <c r="T24" s="650"/>
      <c r="U24" s="650"/>
      <c r="V24" s="650"/>
      <c r="W24" s="650"/>
      <c r="X24" s="650"/>
      <c r="Y24" s="650"/>
      <c r="Z24" s="650"/>
      <c r="AA24" s="650"/>
      <c r="AB24" s="650"/>
      <c r="AC24" s="651"/>
      <c r="AD24" s="618" t="s">
        <v>9</v>
      </c>
      <c r="AE24" s="619"/>
      <c r="AF24" s="619"/>
      <c r="AG24" s="619"/>
      <c r="AH24" s="619"/>
      <c r="AI24" s="619"/>
      <c r="AJ24" s="686" t="s">
        <v>303</v>
      </c>
      <c r="AK24" s="686"/>
      <c r="AL24" s="686"/>
      <c r="AM24" s="620" t="s">
        <v>0</v>
      </c>
      <c r="AN24" s="620"/>
      <c r="AO24" s="620"/>
      <c r="AP24" s="621"/>
      <c r="AQ24" s="655">
        <f>EM26</f>
        <v>195795</v>
      </c>
      <c r="AR24" s="656"/>
      <c r="AS24" s="656"/>
      <c r="AT24" s="656"/>
      <c r="AU24" s="656"/>
      <c r="AV24" s="656"/>
      <c r="AW24" s="656"/>
      <c r="AX24" s="656"/>
      <c r="AY24" s="656"/>
      <c r="AZ24" s="656"/>
      <c r="BA24" s="656"/>
      <c r="BB24" s="657"/>
      <c r="BC24" s="639" t="s">
        <v>373</v>
      </c>
      <c r="BD24" s="656">
        <f>EZ26</f>
        <v>74406</v>
      </c>
      <c r="BE24" s="656"/>
      <c r="BF24" s="656"/>
      <c r="BG24" s="656"/>
      <c r="BH24" s="656"/>
      <c r="BI24" s="656"/>
      <c r="BJ24" s="656"/>
      <c r="BK24" s="656"/>
      <c r="BL24" s="656"/>
      <c r="BM24" s="656"/>
      <c r="BN24" s="641" t="s">
        <v>374</v>
      </c>
      <c r="BO24" s="631">
        <v>24228</v>
      </c>
      <c r="BP24" s="632"/>
      <c r="BQ24" s="632"/>
      <c r="BR24" s="632"/>
      <c r="BS24" s="632"/>
      <c r="BT24" s="632"/>
      <c r="BU24" s="632"/>
      <c r="BV24" s="632"/>
      <c r="BW24" s="632"/>
      <c r="BX24" s="632"/>
      <c r="BY24" s="632"/>
      <c r="BZ24" s="633"/>
      <c r="CA24" s="637" t="e">
        <v>#REF!</v>
      </c>
      <c r="CB24" s="637" t="e">
        <v>#REF!</v>
      </c>
      <c r="CC24" s="639" t="s">
        <v>373</v>
      </c>
      <c r="CD24" s="640">
        <v>25344</v>
      </c>
      <c r="CE24" s="632"/>
      <c r="CF24" s="632"/>
      <c r="CG24" s="632"/>
      <c r="CH24" s="632"/>
      <c r="CI24" s="632"/>
      <c r="CJ24" s="632"/>
      <c r="CK24" s="632"/>
      <c r="CL24" s="632"/>
      <c r="CM24" s="632"/>
      <c r="CN24" s="641" t="s">
        <v>374</v>
      </c>
      <c r="CO24" s="631">
        <v>10024</v>
      </c>
      <c r="CP24" s="632"/>
      <c r="CQ24" s="632"/>
      <c r="CR24" s="632"/>
      <c r="CS24" s="632"/>
      <c r="CT24" s="632"/>
      <c r="CU24" s="632"/>
      <c r="CV24" s="632"/>
      <c r="CW24" s="632"/>
      <c r="CX24" s="632"/>
      <c r="CY24" s="632"/>
      <c r="CZ24" s="633"/>
      <c r="DA24" s="664" t="e">
        <v>#REF!</v>
      </c>
      <c r="DB24" s="637" t="e">
        <v>#REF!</v>
      </c>
      <c r="DC24" s="639" t="s">
        <v>373</v>
      </c>
      <c r="DD24" s="640">
        <v>23809</v>
      </c>
      <c r="DE24" s="632"/>
      <c r="DF24" s="632"/>
      <c r="DG24" s="632"/>
      <c r="DH24" s="632"/>
      <c r="DI24" s="632"/>
      <c r="DJ24" s="632"/>
      <c r="DK24" s="632"/>
      <c r="DL24" s="632"/>
      <c r="DM24" s="632"/>
      <c r="DN24" s="641" t="s">
        <v>374</v>
      </c>
      <c r="DO24" s="661">
        <v>0</v>
      </c>
      <c r="DP24" s="661"/>
      <c r="DQ24" s="661"/>
      <c r="DR24" s="661"/>
      <c r="DS24" s="661"/>
      <c r="DT24" s="661"/>
      <c r="DU24" s="661"/>
      <c r="DV24" s="661"/>
      <c r="DW24" s="661"/>
      <c r="DX24" s="661"/>
      <c r="DY24" s="661"/>
      <c r="DZ24" s="661"/>
      <c r="EA24" s="661">
        <v>0</v>
      </c>
      <c r="EB24" s="661"/>
      <c r="EC24" s="661"/>
      <c r="ED24" s="661"/>
      <c r="EE24" s="661"/>
      <c r="EF24" s="661"/>
      <c r="EG24" s="661"/>
      <c r="EH24" s="661"/>
      <c r="EI24" s="661"/>
      <c r="EJ24" s="661"/>
      <c r="EK24" s="661"/>
      <c r="EL24" s="661"/>
      <c r="EM24" s="661">
        <f t="shared" ref="EM24" si="8">AQ24+BO24-CD24</f>
        <v>194679</v>
      </c>
      <c r="EN24" s="661"/>
      <c r="EO24" s="661"/>
      <c r="EP24" s="661"/>
      <c r="EQ24" s="661"/>
      <c r="ER24" s="661"/>
      <c r="ES24" s="661"/>
      <c r="ET24" s="661"/>
      <c r="EU24" s="661"/>
      <c r="EV24" s="661"/>
      <c r="EW24" s="661"/>
      <c r="EX24" s="661"/>
      <c r="EY24" s="639" t="s">
        <v>373</v>
      </c>
      <c r="EZ24" s="662">
        <f t="shared" ref="EZ24" si="9">BD24-CO24+DD24</f>
        <v>88191</v>
      </c>
      <c r="FA24" s="662"/>
      <c r="FB24" s="662"/>
      <c r="FC24" s="662"/>
      <c r="FD24" s="662"/>
      <c r="FE24" s="662"/>
      <c r="FF24" s="662"/>
      <c r="FG24" s="662"/>
      <c r="FH24" s="662"/>
      <c r="FI24" s="662"/>
      <c r="FJ24" s="663" t="s">
        <v>374</v>
      </c>
    </row>
    <row r="25" spans="1:166" x14ac:dyDescent="0.2">
      <c r="A25" s="680"/>
      <c r="B25" s="681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1"/>
      <c r="Q25" s="682"/>
      <c r="R25" s="652"/>
      <c r="S25" s="653"/>
      <c r="T25" s="653"/>
      <c r="U25" s="653"/>
      <c r="V25" s="653"/>
      <c r="W25" s="653"/>
      <c r="X25" s="653"/>
      <c r="Y25" s="653"/>
      <c r="Z25" s="653"/>
      <c r="AA25" s="653"/>
      <c r="AB25" s="653"/>
      <c r="AC25" s="654"/>
      <c r="AD25" s="180"/>
      <c r="AE25" s="181"/>
      <c r="AF25" s="181"/>
      <c r="AG25" s="181"/>
      <c r="AH25" s="181"/>
      <c r="AI25" s="181"/>
      <c r="AJ25" s="227"/>
      <c r="AK25" s="227"/>
      <c r="AL25" s="227"/>
      <c r="AM25" s="181"/>
      <c r="AN25" s="181"/>
      <c r="AO25" s="181"/>
      <c r="AP25" s="182"/>
      <c r="AQ25" s="658"/>
      <c r="AR25" s="659"/>
      <c r="AS25" s="659"/>
      <c r="AT25" s="659"/>
      <c r="AU25" s="659"/>
      <c r="AV25" s="659"/>
      <c r="AW25" s="659"/>
      <c r="AX25" s="659"/>
      <c r="AY25" s="659"/>
      <c r="AZ25" s="659"/>
      <c r="BA25" s="659"/>
      <c r="BB25" s="660"/>
      <c r="BC25" s="598"/>
      <c r="BD25" s="659"/>
      <c r="BE25" s="659"/>
      <c r="BF25" s="659"/>
      <c r="BG25" s="659"/>
      <c r="BH25" s="659"/>
      <c r="BI25" s="659"/>
      <c r="BJ25" s="659"/>
      <c r="BK25" s="659"/>
      <c r="BL25" s="659"/>
      <c r="BM25" s="659"/>
      <c r="BN25" s="600"/>
      <c r="BO25" s="634"/>
      <c r="BP25" s="635"/>
      <c r="BQ25" s="635"/>
      <c r="BR25" s="635"/>
      <c r="BS25" s="635"/>
      <c r="BT25" s="635"/>
      <c r="BU25" s="635"/>
      <c r="BV25" s="635"/>
      <c r="BW25" s="635"/>
      <c r="BX25" s="635"/>
      <c r="BY25" s="635"/>
      <c r="BZ25" s="636"/>
      <c r="CA25" s="638"/>
      <c r="CB25" s="638"/>
      <c r="CC25" s="598"/>
      <c r="CD25" s="635"/>
      <c r="CE25" s="635"/>
      <c r="CF25" s="635"/>
      <c r="CG25" s="635"/>
      <c r="CH25" s="635"/>
      <c r="CI25" s="635"/>
      <c r="CJ25" s="635"/>
      <c r="CK25" s="635"/>
      <c r="CL25" s="635"/>
      <c r="CM25" s="635"/>
      <c r="CN25" s="600"/>
      <c r="CO25" s="634"/>
      <c r="CP25" s="635"/>
      <c r="CQ25" s="635"/>
      <c r="CR25" s="635"/>
      <c r="CS25" s="635"/>
      <c r="CT25" s="635"/>
      <c r="CU25" s="635"/>
      <c r="CV25" s="635"/>
      <c r="CW25" s="635"/>
      <c r="CX25" s="635"/>
      <c r="CY25" s="635"/>
      <c r="CZ25" s="636"/>
      <c r="DA25" s="665"/>
      <c r="DB25" s="638"/>
      <c r="DC25" s="598"/>
      <c r="DD25" s="635"/>
      <c r="DE25" s="635"/>
      <c r="DF25" s="635"/>
      <c r="DG25" s="635"/>
      <c r="DH25" s="635"/>
      <c r="DI25" s="635"/>
      <c r="DJ25" s="635"/>
      <c r="DK25" s="635"/>
      <c r="DL25" s="635"/>
      <c r="DM25" s="635"/>
      <c r="DN25" s="600"/>
      <c r="DO25" s="602"/>
      <c r="DP25" s="602"/>
      <c r="DQ25" s="602"/>
      <c r="DR25" s="602"/>
      <c r="DS25" s="602"/>
      <c r="DT25" s="602"/>
      <c r="DU25" s="602"/>
      <c r="DV25" s="602"/>
      <c r="DW25" s="602"/>
      <c r="DX25" s="602"/>
      <c r="DY25" s="602"/>
      <c r="DZ25" s="602"/>
      <c r="EA25" s="602"/>
      <c r="EB25" s="602"/>
      <c r="EC25" s="602"/>
      <c r="ED25" s="602"/>
      <c r="EE25" s="602"/>
      <c r="EF25" s="602"/>
      <c r="EG25" s="602"/>
      <c r="EH25" s="602"/>
      <c r="EI25" s="602"/>
      <c r="EJ25" s="602"/>
      <c r="EK25" s="602"/>
      <c r="EL25" s="602"/>
      <c r="EM25" s="602"/>
      <c r="EN25" s="602"/>
      <c r="EO25" s="602"/>
      <c r="EP25" s="602"/>
      <c r="EQ25" s="602"/>
      <c r="ER25" s="602"/>
      <c r="ES25" s="602"/>
      <c r="ET25" s="602"/>
      <c r="EU25" s="602"/>
      <c r="EV25" s="602"/>
      <c r="EW25" s="602"/>
      <c r="EX25" s="602"/>
      <c r="EY25" s="598"/>
      <c r="EZ25" s="599"/>
      <c r="FA25" s="599"/>
      <c r="FB25" s="599"/>
      <c r="FC25" s="599"/>
      <c r="FD25" s="599"/>
      <c r="FE25" s="599"/>
      <c r="FF25" s="599"/>
      <c r="FG25" s="599"/>
      <c r="FH25" s="599"/>
      <c r="FI25" s="599"/>
      <c r="FJ25" s="629"/>
    </row>
    <row r="26" spans="1:166" x14ac:dyDescent="0.2">
      <c r="A26" s="680"/>
      <c r="B26" s="681"/>
      <c r="C26" s="681"/>
      <c r="D26" s="681"/>
      <c r="E26" s="681"/>
      <c r="F26" s="681"/>
      <c r="G26" s="681"/>
      <c r="H26" s="681"/>
      <c r="I26" s="681"/>
      <c r="J26" s="681"/>
      <c r="K26" s="681"/>
      <c r="L26" s="681"/>
      <c r="M26" s="681"/>
      <c r="N26" s="681"/>
      <c r="O26" s="681"/>
      <c r="P26" s="681"/>
      <c r="Q26" s="682"/>
      <c r="R26" s="649" t="s">
        <v>386</v>
      </c>
      <c r="S26" s="650"/>
      <c r="T26" s="650"/>
      <c r="U26" s="650"/>
      <c r="V26" s="650"/>
      <c r="W26" s="650"/>
      <c r="X26" s="650"/>
      <c r="Y26" s="650"/>
      <c r="Z26" s="650"/>
      <c r="AA26" s="650"/>
      <c r="AB26" s="650"/>
      <c r="AC26" s="651"/>
      <c r="AD26" s="618" t="s">
        <v>9</v>
      </c>
      <c r="AE26" s="619"/>
      <c r="AF26" s="619"/>
      <c r="AG26" s="619"/>
      <c r="AH26" s="619"/>
      <c r="AI26" s="619"/>
      <c r="AJ26" s="686" t="s">
        <v>80</v>
      </c>
      <c r="AK26" s="686"/>
      <c r="AL26" s="686"/>
      <c r="AM26" s="620" t="s">
        <v>0</v>
      </c>
      <c r="AN26" s="620"/>
      <c r="AO26" s="620"/>
      <c r="AP26" s="621"/>
      <c r="AQ26" s="655">
        <v>163609</v>
      </c>
      <c r="AR26" s="656"/>
      <c r="AS26" s="656"/>
      <c r="AT26" s="656"/>
      <c r="AU26" s="656"/>
      <c r="AV26" s="656"/>
      <c r="AW26" s="656"/>
      <c r="AX26" s="656"/>
      <c r="AY26" s="656"/>
      <c r="AZ26" s="656"/>
      <c r="BA26" s="656"/>
      <c r="BB26" s="657"/>
      <c r="BC26" s="639" t="s">
        <v>373</v>
      </c>
      <c r="BD26" s="656">
        <v>53451</v>
      </c>
      <c r="BE26" s="656"/>
      <c r="BF26" s="656"/>
      <c r="BG26" s="656"/>
      <c r="BH26" s="656"/>
      <c r="BI26" s="656"/>
      <c r="BJ26" s="656"/>
      <c r="BK26" s="656"/>
      <c r="BL26" s="656"/>
      <c r="BM26" s="656"/>
      <c r="BN26" s="641" t="s">
        <v>374</v>
      </c>
      <c r="BO26" s="631">
        <v>34245</v>
      </c>
      <c r="BP26" s="632"/>
      <c r="BQ26" s="632"/>
      <c r="BR26" s="632"/>
      <c r="BS26" s="632"/>
      <c r="BT26" s="632"/>
      <c r="BU26" s="632"/>
      <c r="BV26" s="632"/>
      <c r="BW26" s="632"/>
      <c r="BX26" s="632"/>
      <c r="BY26" s="632"/>
      <c r="BZ26" s="633"/>
      <c r="CA26" s="637" t="e">
        <v>#REF!</v>
      </c>
      <c r="CB26" s="637" t="e">
        <v>#REF!</v>
      </c>
      <c r="CC26" s="639" t="s">
        <v>373</v>
      </c>
      <c r="CD26" s="640">
        <v>2059</v>
      </c>
      <c r="CE26" s="632"/>
      <c r="CF26" s="632"/>
      <c r="CG26" s="632"/>
      <c r="CH26" s="632"/>
      <c r="CI26" s="632"/>
      <c r="CJ26" s="632"/>
      <c r="CK26" s="632"/>
      <c r="CL26" s="632"/>
      <c r="CM26" s="632"/>
      <c r="CN26" s="641" t="s">
        <v>374</v>
      </c>
      <c r="CO26" s="631">
        <v>1078</v>
      </c>
      <c r="CP26" s="632"/>
      <c r="CQ26" s="632"/>
      <c r="CR26" s="632"/>
      <c r="CS26" s="632"/>
      <c r="CT26" s="632"/>
      <c r="CU26" s="632"/>
      <c r="CV26" s="632"/>
      <c r="CW26" s="632"/>
      <c r="CX26" s="632"/>
      <c r="CY26" s="632"/>
      <c r="CZ26" s="633"/>
      <c r="DA26" s="664" t="e">
        <v>#REF!</v>
      </c>
      <c r="DB26" s="637" t="e">
        <v>#REF!</v>
      </c>
      <c r="DC26" s="639" t="s">
        <v>373</v>
      </c>
      <c r="DD26" s="640">
        <v>22033</v>
      </c>
      <c r="DE26" s="632"/>
      <c r="DF26" s="632"/>
      <c r="DG26" s="632"/>
      <c r="DH26" s="632"/>
      <c r="DI26" s="632"/>
      <c r="DJ26" s="632"/>
      <c r="DK26" s="632"/>
      <c r="DL26" s="632"/>
      <c r="DM26" s="632"/>
      <c r="DN26" s="641" t="s">
        <v>374</v>
      </c>
      <c r="DO26" s="661">
        <v>0</v>
      </c>
      <c r="DP26" s="661"/>
      <c r="DQ26" s="661"/>
      <c r="DR26" s="661"/>
      <c r="DS26" s="661"/>
      <c r="DT26" s="661"/>
      <c r="DU26" s="661"/>
      <c r="DV26" s="661"/>
      <c r="DW26" s="661"/>
      <c r="DX26" s="661"/>
      <c r="DY26" s="661"/>
      <c r="DZ26" s="661"/>
      <c r="EA26" s="661">
        <v>0</v>
      </c>
      <c r="EB26" s="661"/>
      <c r="EC26" s="661"/>
      <c r="ED26" s="661"/>
      <c r="EE26" s="661"/>
      <c r="EF26" s="661"/>
      <c r="EG26" s="661"/>
      <c r="EH26" s="661"/>
      <c r="EI26" s="661"/>
      <c r="EJ26" s="661"/>
      <c r="EK26" s="661"/>
      <c r="EL26" s="661"/>
      <c r="EM26" s="661">
        <f t="shared" ref="EM26" si="10">AQ26+BO26-CD26</f>
        <v>195795</v>
      </c>
      <c r="EN26" s="661"/>
      <c r="EO26" s="661"/>
      <c r="EP26" s="661"/>
      <c r="EQ26" s="661"/>
      <c r="ER26" s="661"/>
      <c r="ES26" s="661"/>
      <c r="ET26" s="661"/>
      <c r="EU26" s="661"/>
      <c r="EV26" s="661"/>
      <c r="EW26" s="661"/>
      <c r="EX26" s="661"/>
      <c r="EY26" s="639" t="s">
        <v>373</v>
      </c>
      <c r="EZ26" s="662">
        <f t="shared" ref="EZ26" si="11">BD26-CO26+DD26</f>
        <v>74406</v>
      </c>
      <c r="FA26" s="662"/>
      <c r="FB26" s="662"/>
      <c r="FC26" s="662"/>
      <c r="FD26" s="662"/>
      <c r="FE26" s="662"/>
      <c r="FF26" s="662"/>
      <c r="FG26" s="662"/>
      <c r="FH26" s="662"/>
      <c r="FI26" s="662"/>
      <c r="FJ26" s="663" t="s">
        <v>374</v>
      </c>
    </row>
    <row r="27" spans="1:166" x14ac:dyDescent="0.2">
      <c r="A27" s="683"/>
      <c r="B27" s="684"/>
      <c r="C27" s="684"/>
      <c r="D27" s="684"/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685"/>
      <c r="R27" s="652"/>
      <c r="S27" s="653"/>
      <c r="T27" s="653"/>
      <c r="U27" s="653"/>
      <c r="V27" s="653"/>
      <c r="W27" s="653"/>
      <c r="X27" s="653"/>
      <c r="Y27" s="653"/>
      <c r="Z27" s="653"/>
      <c r="AA27" s="653"/>
      <c r="AB27" s="653"/>
      <c r="AC27" s="654"/>
      <c r="AD27" s="180"/>
      <c r="AE27" s="181"/>
      <c r="AF27" s="181"/>
      <c r="AG27" s="181"/>
      <c r="AH27" s="181"/>
      <c r="AI27" s="181"/>
      <c r="AJ27" s="226"/>
      <c r="AK27" s="226"/>
      <c r="AL27" s="226"/>
      <c r="AM27" s="181"/>
      <c r="AN27" s="181"/>
      <c r="AO27" s="181"/>
      <c r="AP27" s="182"/>
      <c r="AQ27" s="658"/>
      <c r="AR27" s="659"/>
      <c r="AS27" s="659"/>
      <c r="AT27" s="659"/>
      <c r="AU27" s="659"/>
      <c r="AV27" s="659"/>
      <c r="AW27" s="659"/>
      <c r="AX27" s="659"/>
      <c r="AY27" s="659"/>
      <c r="AZ27" s="659"/>
      <c r="BA27" s="659"/>
      <c r="BB27" s="660"/>
      <c r="BC27" s="598"/>
      <c r="BD27" s="659"/>
      <c r="BE27" s="659"/>
      <c r="BF27" s="659"/>
      <c r="BG27" s="659"/>
      <c r="BH27" s="659"/>
      <c r="BI27" s="659"/>
      <c r="BJ27" s="659"/>
      <c r="BK27" s="659"/>
      <c r="BL27" s="659"/>
      <c r="BM27" s="659"/>
      <c r="BN27" s="600"/>
      <c r="BO27" s="634"/>
      <c r="BP27" s="635"/>
      <c r="BQ27" s="635"/>
      <c r="BR27" s="635"/>
      <c r="BS27" s="635"/>
      <c r="BT27" s="635"/>
      <c r="BU27" s="635"/>
      <c r="BV27" s="635"/>
      <c r="BW27" s="635"/>
      <c r="BX27" s="635"/>
      <c r="BY27" s="635"/>
      <c r="BZ27" s="636"/>
      <c r="CA27" s="638"/>
      <c r="CB27" s="638"/>
      <c r="CC27" s="598"/>
      <c r="CD27" s="635"/>
      <c r="CE27" s="635"/>
      <c r="CF27" s="635"/>
      <c r="CG27" s="635"/>
      <c r="CH27" s="635"/>
      <c r="CI27" s="635"/>
      <c r="CJ27" s="635"/>
      <c r="CK27" s="635"/>
      <c r="CL27" s="635"/>
      <c r="CM27" s="635"/>
      <c r="CN27" s="600"/>
      <c r="CO27" s="634"/>
      <c r="CP27" s="635"/>
      <c r="CQ27" s="635"/>
      <c r="CR27" s="635"/>
      <c r="CS27" s="635"/>
      <c r="CT27" s="635"/>
      <c r="CU27" s="635"/>
      <c r="CV27" s="635"/>
      <c r="CW27" s="635"/>
      <c r="CX27" s="635"/>
      <c r="CY27" s="635"/>
      <c r="CZ27" s="636"/>
      <c r="DA27" s="665"/>
      <c r="DB27" s="638"/>
      <c r="DC27" s="598"/>
      <c r="DD27" s="635"/>
      <c r="DE27" s="635"/>
      <c r="DF27" s="635"/>
      <c r="DG27" s="635"/>
      <c r="DH27" s="635"/>
      <c r="DI27" s="635"/>
      <c r="DJ27" s="635"/>
      <c r="DK27" s="635"/>
      <c r="DL27" s="635"/>
      <c r="DM27" s="635"/>
      <c r="DN27" s="600"/>
      <c r="DO27" s="602"/>
      <c r="DP27" s="602"/>
      <c r="DQ27" s="602"/>
      <c r="DR27" s="602"/>
      <c r="DS27" s="602"/>
      <c r="DT27" s="602"/>
      <c r="DU27" s="602"/>
      <c r="DV27" s="602"/>
      <c r="DW27" s="602"/>
      <c r="DX27" s="602"/>
      <c r="DY27" s="602"/>
      <c r="DZ27" s="602"/>
      <c r="EA27" s="602"/>
      <c r="EB27" s="602"/>
      <c r="EC27" s="602"/>
      <c r="ED27" s="602"/>
      <c r="EE27" s="602"/>
      <c r="EF27" s="602"/>
      <c r="EG27" s="602"/>
      <c r="EH27" s="602"/>
      <c r="EI27" s="602"/>
      <c r="EJ27" s="602"/>
      <c r="EK27" s="602"/>
      <c r="EL27" s="602"/>
      <c r="EM27" s="602"/>
      <c r="EN27" s="602"/>
      <c r="EO27" s="602"/>
      <c r="EP27" s="602"/>
      <c r="EQ27" s="602"/>
      <c r="ER27" s="602"/>
      <c r="ES27" s="602"/>
      <c r="ET27" s="602"/>
      <c r="EU27" s="602"/>
      <c r="EV27" s="602"/>
      <c r="EW27" s="602"/>
      <c r="EX27" s="602"/>
      <c r="EY27" s="598"/>
      <c r="EZ27" s="599"/>
      <c r="FA27" s="599"/>
      <c r="FB27" s="599"/>
      <c r="FC27" s="599"/>
      <c r="FD27" s="599"/>
      <c r="FE27" s="599"/>
      <c r="FF27" s="599"/>
      <c r="FG27" s="599"/>
      <c r="FH27" s="599"/>
      <c r="FI27" s="599"/>
      <c r="FJ27" s="629"/>
    </row>
    <row r="28" spans="1:166" ht="12" customHeight="1" x14ac:dyDescent="0.2">
      <c r="A28" s="677" t="s">
        <v>387</v>
      </c>
      <c r="B28" s="678"/>
      <c r="C28" s="678"/>
      <c r="D28" s="678"/>
      <c r="E28" s="678"/>
      <c r="F28" s="678"/>
      <c r="G28" s="678"/>
      <c r="H28" s="678"/>
      <c r="I28" s="678"/>
      <c r="J28" s="678"/>
      <c r="K28" s="678"/>
      <c r="L28" s="678"/>
      <c r="M28" s="678"/>
      <c r="N28" s="678"/>
      <c r="O28" s="678"/>
      <c r="P28" s="678"/>
      <c r="Q28" s="679"/>
      <c r="R28" s="649" t="s">
        <v>388</v>
      </c>
      <c r="S28" s="650"/>
      <c r="T28" s="650"/>
      <c r="U28" s="650"/>
      <c r="V28" s="650"/>
      <c r="W28" s="650"/>
      <c r="X28" s="650"/>
      <c r="Y28" s="650"/>
      <c r="Z28" s="650"/>
      <c r="AA28" s="650"/>
      <c r="AB28" s="650"/>
      <c r="AC28" s="651"/>
      <c r="AD28" s="618" t="s">
        <v>9</v>
      </c>
      <c r="AE28" s="619"/>
      <c r="AF28" s="619"/>
      <c r="AG28" s="619"/>
      <c r="AH28" s="619"/>
      <c r="AI28" s="619"/>
      <c r="AJ28" s="686" t="s">
        <v>303</v>
      </c>
      <c r="AK28" s="686"/>
      <c r="AL28" s="686"/>
      <c r="AM28" s="620" t="s">
        <v>0</v>
      </c>
      <c r="AN28" s="620"/>
      <c r="AO28" s="620"/>
      <c r="AP28" s="621"/>
      <c r="AQ28" s="655">
        <f>EM30</f>
        <v>15633</v>
      </c>
      <c r="AR28" s="656"/>
      <c r="AS28" s="656"/>
      <c r="AT28" s="656"/>
      <c r="AU28" s="656"/>
      <c r="AV28" s="656"/>
      <c r="AW28" s="656"/>
      <c r="AX28" s="656"/>
      <c r="AY28" s="656"/>
      <c r="AZ28" s="656"/>
      <c r="BA28" s="656"/>
      <c r="BB28" s="657"/>
      <c r="BC28" s="639" t="s">
        <v>373</v>
      </c>
      <c r="BD28" s="656">
        <f>EZ30</f>
        <v>5323</v>
      </c>
      <c r="BE28" s="656"/>
      <c r="BF28" s="656"/>
      <c r="BG28" s="656"/>
      <c r="BH28" s="656"/>
      <c r="BI28" s="656"/>
      <c r="BJ28" s="656"/>
      <c r="BK28" s="656"/>
      <c r="BL28" s="656"/>
      <c r="BM28" s="656"/>
      <c r="BN28" s="641" t="s">
        <v>374</v>
      </c>
      <c r="BO28" s="631"/>
      <c r="BP28" s="632"/>
      <c r="BQ28" s="632"/>
      <c r="BR28" s="632"/>
      <c r="BS28" s="632"/>
      <c r="BT28" s="632"/>
      <c r="BU28" s="632"/>
      <c r="BV28" s="632"/>
      <c r="BW28" s="632"/>
      <c r="BX28" s="632"/>
      <c r="BY28" s="632"/>
      <c r="BZ28" s="633"/>
      <c r="CA28" s="637" t="e">
        <v>#REF!</v>
      </c>
      <c r="CB28" s="637" t="e">
        <v>#REF!</v>
      </c>
      <c r="CC28" s="639" t="s">
        <v>373</v>
      </c>
      <c r="CD28" s="640">
        <v>93</v>
      </c>
      <c r="CE28" s="632"/>
      <c r="CF28" s="632"/>
      <c r="CG28" s="632"/>
      <c r="CH28" s="632"/>
      <c r="CI28" s="632"/>
      <c r="CJ28" s="632"/>
      <c r="CK28" s="632"/>
      <c r="CL28" s="632"/>
      <c r="CM28" s="632"/>
      <c r="CN28" s="641" t="s">
        <v>374</v>
      </c>
      <c r="CO28" s="631">
        <v>93</v>
      </c>
      <c r="CP28" s="632"/>
      <c r="CQ28" s="632"/>
      <c r="CR28" s="632"/>
      <c r="CS28" s="632"/>
      <c r="CT28" s="632"/>
      <c r="CU28" s="632"/>
      <c r="CV28" s="632"/>
      <c r="CW28" s="632"/>
      <c r="CX28" s="632"/>
      <c r="CY28" s="632"/>
      <c r="CZ28" s="633"/>
      <c r="DA28" s="664" t="e">
        <v>#REF!</v>
      </c>
      <c r="DB28" s="637" t="e">
        <v>#REF!</v>
      </c>
      <c r="DC28" s="639" t="s">
        <v>373</v>
      </c>
      <c r="DD28" s="640">
        <v>1869</v>
      </c>
      <c r="DE28" s="632"/>
      <c r="DF28" s="632"/>
      <c r="DG28" s="632"/>
      <c r="DH28" s="632"/>
      <c r="DI28" s="632"/>
      <c r="DJ28" s="632"/>
      <c r="DK28" s="632"/>
      <c r="DL28" s="632"/>
      <c r="DM28" s="632"/>
      <c r="DN28" s="641" t="s">
        <v>374</v>
      </c>
      <c r="DO28" s="661">
        <v>0</v>
      </c>
      <c r="DP28" s="661"/>
      <c r="DQ28" s="661"/>
      <c r="DR28" s="661"/>
      <c r="DS28" s="661"/>
      <c r="DT28" s="661"/>
      <c r="DU28" s="661"/>
      <c r="DV28" s="661"/>
      <c r="DW28" s="661"/>
      <c r="DX28" s="661"/>
      <c r="DY28" s="661"/>
      <c r="DZ28" s="661"/>
      <c r="EA28" s="661">
        <v>0</v>
      </c>
      <c r="EB28" s="661"/>
      <c r="EC28" s="661"/>
      <c r="ED28" s="661"/>
      <c r="EE28" s="661"/>
      <c r="EF28" s="661"/>
      <c r="EG28" s="661"/>
      <c r="EH28" s="661"/>
      <c r="EI28" s="661"/>
      <c r="EJ28" s="661"/>
      <c r="EK28" s="661"/>
      <c r="EL28" s="661"/>
      <c r="EM28" s="661">
        <f t="shared" ref="EM28" si="12">AQ28+BO28-CD28</f>
        <v>15540</v>
      </c>
      <c r="EN28" s="661"/>
      <c r="EO28" s="661"/>
      <c r="EP28" s="661"/>
      <c r="EQ28" s="661"/>
      <c r="ER28" s="661"/>
      <c r="ES28" s="661"/>
      <c r="ET28" s="661"/>
      <c r="EU28" s="661"/>
      <c r="EV28" s="661"/>
      <c r="EW28" s="661"/>
      <c r="EX28" s="661"/>
      <c r="EY28" s="639" t="s">
        <v>373</v>
      </c>
      <c r="EZ28" s="662">
        <f t="shared" ref="EZ28" si="13">BD28-CO28+DD28</f>
        <v>7099</v>
      </c>
      <c r="FA28" s="662"/>
      <c r="FB28" s="662"/>
      <c r="FC28" s="662"/>
      <c r="FD28" s="662"/>
      <c r="FE28" s="662"/>
      <c r="FF28" s="662"/>
      <c r="FG28" s="662"/>
      <c r="FH28" s="662"/>
      <c r="FI28" s="662"/>
      <c r="FJ28" s="663" t="s">
        <v>374</v>
      </c>
    </row>
    <row r="29" spans="1:166" x14ac:dyDescent="0.2">
      <c r="A29" s="680"/>
      <c r="B29" s="681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2"/>
      <c r="R29" s="652"/>
      <c r="S29" s="653"/>
      <c r="T29" s="653"/>
      <c r="U29" s="653"/>
      <c r="V29" s="653"/>
      <c r="W29" s="653"/>
      <c r="X29" s="653"/>
      <c r="Y29" s="653"/>
      <c r="Z29" s="653"/>
      <c r="AA29" s="653"/>
      <c r="AB29" s="653"/>
      <c r="AC29" s="654"/>
      <c r="AD29" s="180"/>
      <c r="AE29" s="181"/>
      <c r="AF29" s="181"/>
      <c r="AG29" s="181"/>
      <c r="AH29" s="181"/>
      <c r="AI29" s="181"/>
      <c r="AJ29" s="226"/>
      <c r="AK29" s="226"/>
      <c r="AL29" s="226"/>
      <c r="AM29" s="181"/>
      <c r="AN29" s="181"/>
      <c r="AO29" s="181"/>
      <c r="AP29" s="182"/>
      <c r="AQ29" s="658"/>
      <c r="AR29" s="659"/>
      <c r="AS29" s="659"/>
      <c r="AT29" s="659"/>
      <c r="AU29" s="659"/>
      <c r="AV29" s="659"/>
      <c r="AW29" s="659"/>
      <c r="AX29" s="659"/>
      <c r="AY29" s="659"/>
      <c r="AZ29" s="659"/>
      <c r="BA29" s="659"/>
      <c r="BB29" s="660"/>
      <c r="BC29" s="598"/>
      <c r="BD29" s="659"/>
      <c r="BE29" s="659"/>
      <c r="BF29" s="659"/>
      <c r="BG29" s="659"/>
      <c r="BH29" s="659"/>
      <c r="BI29" s="659"/>
      <c r="BJ29" s="659"/>
      <c r="BK29" s="659"/>
      <c r="BL29" s="659"/>
      <c r="BM29" s="659"/>
      <c r="BN29" s="600"/>
      <c r="BO29" s="634"/>
      <c r="BP29" s="635"/>
      <c r="BQ29" s="635"/>
      <c r="BR29" s="635"/>
      <c r="BS29" s="635"/>
      <c r="BT29" s="635"/>
      <c r="BU29" s="635"/>
      <c r="BV29" s="635"/>
      <c r="BW29" s="635"/>
      <c r="BX29" s="635"/>
      <c r="BY29" s="635"/>
      <c r="BZ29" s="636"/>
      <c r="CA29" s="638"/>
      <c r="CB29" s="638"/>
      <c r="CC29" s="598"/>
      <c r="CD29" s="635"/>
      <c r="CE29" s="635"/>
      <c r="CF29" s="635"/>
      <c r="CG29" s="635"/>
      <c r="CH29" s="635"/>
      <c r="CI29" s="635"/>
      <c r="CJ29" s="635"/>
      <c r="CK29" s="635"/>
      <c r="CL29" s="635"/>
      <c r="CM29" s="635"/>
      <c r="CN29" s="600"/>
      <c r="CO29" s="634"/>
      <c r="CP29" s="635"/>
      <c r="CQ29" s="635"/>
      <c r="CR29" s="635"/>
      <c r="CS29" s="635"/>
      <c r="CT29" s="635"/>
      <c r="CU29" s="635"/>
      <c r="CV29" s="635"/>
      <c r="CW29" s="635"/>
      <c r="CX29" s="635"/>
      <c r="CY29" s="635"/>
      <c r="CZ29" s="636"/>
      <c r="DA29" s="665"/>
      <c r="DB29" s="638"/>
      <c r="DC29" s="598"/>
      <c r="DD29" s="635"/>
      <c r="DE29" s="635"/>
      <c r="DF29" s="635"/>
      <c r="DG29" s="635"/>
      <c r="DH29" s="635"/>
      <c r="DI29" s="635"/>
      <c r="DJ29" s="635"/>
      <c r="DK29" s="635"/>
      <c r="DL29" s="635"/>
      <c r="DM29" s="635"/>
      <c r="DN29" s="600"/>
      <c r="DO29" s="602"/>
      <c r="DP29" s="602"/>
      <c r="DQ29" s="602"/>
      <c r="DR29" s="602"/>
      <c r="DS29" s="602"/>
      <c r="DT29" s="602"/>
      <c r="DU29" s="602"/>
      <c r="DV29" s="602"/>
      <c r="DW29" s="602"/>
      <c r="DX29" s="602"/>
      <c r="DY29" s="602"/>
      <c r="DZ29" s="602"/>
      <c r="EA29" s="602"/>
      <c r="EB29" s="602"/>
      <c r="EC29" s="602"/>
      <c r="ED29" s="602"/>
      <c r="EE29" s="602"/>
      <c r="EF29" s="602"/>
      <c r="EG29" s="602"/>
      <c r="EH29" s="602"/>
      <c r="EI29" s="602"/>
      <c r="EJ29" s="602"/>
      <c r="EK29" s="602"/>
      <c r="EL29" s="602"/>
      <c r="EM29" s="602"/>
      <c r="EN29" s="602"/>
      <c r="EO29" s="602"/>
      <c r="EP29" s="602"/>
      <c r="EQ29" s="602"/>
      <c r="ER29" s="602"/>
      <c r="ES29" s="602"/>
      <c r="ET29" s="602"/>
      <c r="EU29" s="602"/>
      <c r="EV29" s="602"/>
      <c r="EW29" s="602"/>
      <c r="EX29" s="602"/>
      <c r="EY29" s="598"/>
      <c r="EZ29" s="599"/>
      <c r="FA29" s="599"/>
      <c r="FB29" s="599"/>
      <c r="FC29" s="599"/>
      <c r="FD29" s="599"/>
      <c r="FE29" s="599"/>
      <c r="FF29" s="599"/>
      <c r="FG29" s="599"/>
      <c r="FH29" s="599"/>
      <c r="FI29" s="599"/>
      <c r="FJ29" s="629"/>
    </row>
    <row r="30" spans="1:166" x14ac:dyDescent="0.2">
      <c r="A30" s="680"/>
      <c r="B30" s="681"/>
      <c r="C30" s="681"/>
      <c r="D30" s="681"/>
      <c r="E30" s="681"/>
      <c r="F30" s="681"/>
      <c r="G30" s="681"/>
      <c r="H30" s="681"/>
      <c r="I30" s="681"/>
      <c r="J30" s="681"/>
      <c r="K30" s="681"/>
      <c r="L30" s="681"/>
      <c r="M30" s="681"/>
      <c r="N30" s="681"/>
      <c r="O30" s="681"/>
      <c r="P30" s="681"/>
      <c r="Q30" s="682"/>
      <c r="R30" s="649" t="s">
        <v>389</v>
      </c>
      <c r="S30" s="650"/>
      <c r="T30" s="650"/>
      <c r="U30" s="650"/>
      <c r="V30" s="650"/>
      <c r="W30" s="650"/>
      <c r="X30" s="650"/>
      <c r="Y30" s="650"/>
      <c r="Z30" s="650"/>
      <c r="AA30" s="650"/>
      <c r="AB30" s="650"/>
      <c r="AC30" s="651"/>
      <c r="AD30" s="618" t="s">
        <v>9</v>
      </c>
      <c r="AE30" s="619"/>
      <c r="AF30" s="619"/>
      <c r="AG30" s="619"/>
      <c r="AH30" s="619"/>
      <c r="AI30" s="619"/>
      <c r="AJ30" s="686" t="s">
        <v>80</v>
      </c>
      <c r="AK30" s="686"/>
      <c r="AL30" s="686"/>
      <c r="AM30" s="620" t="s">
        <v>0</v>
      </c>
      <c r="AN30" s="620"/>
      <c r="AO30" s="620"/>
      <c r="AP30" s="621"/>
      <c r="AQ30" s="655">
        <v>13105</v>
      </c>
      <c r="AR30" s="656"/>
      <c r="AS30" s="656"/>
      <c r="AT30" s="656"/>
      <c r="AU30" s="656"/>
      <c r="AV30" s="656"/>
      <c r="AW30" s="656"/>
      <c r="AX30" s="656"/>
      <c r="AY30" s="656"/>
      <c r="AZ30" s="656"/>
      <c r="BA30" s="656"/>
      <c r="BB30" s="657"/>
      <c r="BC30" s="639" t="s">
        <v>373</v>
      </c>
      <c r="BD30" s="656">
        <v>4169</v>
      </c>
      <c r="BE30" s="656"/>
      <c r="BF30" s="656"/>
      <c r="BG30" s="656"/>
      <c r="BH30" s="656"/>
      <c r="BI30" s="656"/>
      <c r="BJ30" s="656"/>
      <c r="BK30" s="656"/>
      <c r="BL30" s="656"/>
      <c r="BM30" s="656"/>
      <c r="BN30" s="641" t="s">
        <v>374</v>
      </c>
      <c r="BO30" s="631">
        <v>3140</v>
      </c>
      <c r="BP30" s="632"/>
      <c r="BQ30" s="632"/>
      <c r="BR30" s="632"/>
      <c r="BS30" s="632"/>
      <c r="BT30" s="632"/>
      <c r="BU30" s="632"/>
      <c r="BV30" s="632"/>
      <c r="BW30" s="632"/>
      <c r="BX30" s="632"/>
      <c r="BY30" s="632"/>
      <c r="BZ30" s="633"/>
      <c r="CA30" s="637" t="e">
        <v>#REF!</v>
      </c>
      <c r="CB30" s="637" t="e">
        <v>#REF!</v>
      </c>
      <c r="CC30" s="639" t="s">
        <v>373</v>
      </c>
      <c r="CD30" s="640">
        <v>612</v>
      </c>
      <c r="CE30" s="632"/>
      <c r="CF30" s="632"/>
      <c r="CG30" s="632"/>
      <c r="CH30" s="632"/>
      <c r="CI30" s="632"/>
      <c r="CJ30" s="632"/>
      <c r="CK30" s="632"/>
      <c r="CL30" s="632"/>
      <c r="CM30" s="632"/>
      <c r="CN30" s="641" t="s">
        <v>374</v>
      </c>
      <c r="CO30" s="631">
        <v>608</v>
      </c>
      <c r="CP30" s="632"/>
      <c r="CQ30" s="632"/>
      <c r="CR30" s="632"/>
      <c r="CS30" s="632"/>
      <c r="CT30" s="632"/>
      <c r="CU30" s="632"/>
      <c r="CV30" s="632"/>
      <c r="CW30" s="632"/>
      <c r="CX30" s="632"/>
      <c r="CY30" s="632"/>
      <c r="CZ30" s="633"/>
      <c r="DA30" s="664" t="e">
        <v>#REF!</v>
      </c>
      <c r="DB30" s="637" t="e">
        <v>#REF!</v>
      </c>
      <c r="DC30" s="639" t="s">
        <v>373</v>
      </c>
      <c r="DD30" s="640">
        <v>1762</v>
      </c>
      <c r="DE30" s="632"/>
      <c r="DF30" s="632"/>
      <c r="DG30" s="632"/>
      <c r="DH30" s="632"/>
      <c r="DI30" s="632"/>
      <c r="DJ30" s="632"/>
      <c r="DK30" s="632"/>
      <c r="DL30" s="632"/>
      <c r="DM30" s="632"/>
      <c r="DN30" s="641" t="s">
        <v>374</v>
      </c>
      <c r="DO30" s="661">
        <v>0</v>
      </c>
      <c r="DP30" s="661"/>
      <c r="DQ30" s="661"/>
      <c r="DR30" s="661"/>
      <c r="DS30" s="661"/>
      <c r="DT30" s="661"/>
      <c r="DU30" s="661"/>
      <c r="DV30" s="661"/>
      <c r="DW30" s="661"/>
      <c r="DX30" s="661"/>
      <c r="DY30" s="661"/>
      <c r="DZ30" s="661"/>
      <c r="EA30" s="661">
        <v>0</v>
      </c>
      <c r="EB30" s="661"/>
      <c r="EC30" s="661"/>
      <c r="ED30" s="661"/>
      <c r="EE30" s="661"/>
      <c r="EF30" s="661"/>
      <c r="EG30" s="661"/>
      <c r="EH30" s="661"/>
      <c r="EI30" s="661"/>
      <c r="EJ30" s="661"/>
      <c r="EK30" s="661"/>
      <c r="EL30" s="661"/>
      <c r="EM30" s="661">
        <f t="shared" ref="EM30" si="14">AQ30+BO30-CD30</f>
        <v>15633</v>
      </c>
      <c r="EN30" s="661"/>
      <c r="EO30" s="661"/>
      <c r="EP30" s="661"/>
      <c r="EQ30" s="661"/>
      <c r="ER30" s="661"/>
      <c r="ES30" s="661"/>
      <c r="ET30" s="661"/>
      <c r="EU30" s="661"/>
      <c r="EV30" s="661"/>
      <c r="EW30" s="661"/>
      <c r="EX30" s="661"/>
      <c r="EY30" s="639" t="s">
        <v>373</v>
      </c>
      <c r="EZ30" s="662">
        <f t="shared" ref="EZ30" si="15">BD30-CO30+DD30</f>
        <v>5323</v>
      </c>
      <c r="FA30" s="662"/>
      <c r="FB30" s="662"/>
      <c r="FC30" s="662"/>
      <c r="FD30" s="662"/>
      <c r="FE30" s="662"/>
      <c r="FF30" s="662"/>
      <c r="FG30" s="662"/>
      <c r="FH30" s="662"/>
      <c r="FI30" s="662"/>
      <c r="FJ30" s="663" t="s">
        <v>374</v>
      </c>
    </row>
    <row r="31" spans="1:166" x14ac:dyDescent="0.2">
      <c r="A31" s="683"/>
      <c r="B31" s="684"/>
      <c r="C31" s="684"/>
      <c r="D31" s="684"/>
      <c r="E31" s="684"/>
      <c r="F31" s="684"/>
      <c r="G31" s="684"/>
      <c r="H31" s="684"/>
      <c r="I31" s="684"/>
      <c r="J31" s="684"/>
      <c r="K31" s="684"/>
      <c r="L31" s="684"/>
      <c r="M31" s="684"/>
      <c r="N31" s="684"/>
      <c r="O31" s="684"/>
      <c r="P31" s="684"/>
      <c r="Q31" s="685"/>
      <c r="R31" s="652"/>
      <c r="S31" s="653"/>
      <c r="T31" s="653"/>
      <c r="U31" s="653"/>
      <c r="V31" s="653"/>
      <c r="W31" s="653"/>
      <c r="X31" s="653"/>
      <c r="Y31" s="653"/>
      <c r="Z31" s="653"/>
      <c r="AA31" s="653"/>
      <c r="AB31" s="653"/>
      <c r="AC31" s="654"/>
      <c r="AD31" s="180"/>
      <c r="AE31" s="181"/>
      <c r="AF31" s="181"/>
      <c r="AG31" s="181"/>
      <c r="AH31" s="181"/>
      <c r="AI31" s="181"/>
      <c r="AJ31" s="226"/>
      <c r="AK31" s="226"/>
      <c r="AL31" s="226"/>
      <c r="AM31" s="181"/>
      <c r="AN31" s="181"/>
      <c r="AO31" s="181"/>
      <c r="AP31" s="182"/>
      <c r="AQ31" s="658"/>
      <c r="AR31" s="659"/>
      <c r="AS31" s="659"/>
      <c r="AT31" s="659"/>
      <c r="AU31" s="659"/>
      <c r="AV31" s="659"/>
      <c r="AW31" s="659"/>
      <c r="AX31" s="659"/>
      <c r="AY31" s="659"/>
      <c r="AZ31" s="659"/>
      <c r="BA31" s="659"/>
      <c r="BB31" s="660"/>
      <c r="BC31" s="598"/>
      <c r="BD31" s="659"/>
      <c r="BE31" s="659"/>
      <c r="BF31" s="659"/>
      <c r="BG31" s="659"/>
      <c r="BH31" s="659"/>
      <c r="BI31" s="659"/>
      <c r="BJ31" s="659"/>
      <c r="BK31" s="659"/>
      <c r="BL31" s="659"/>
      <c r="BM31" s="659"/>
      <c r="BN31" s="600"/>
      <c r="BO31" s="634"/>
      <c r="BP31" s="635"/>
      <c r="BQ31" s="635"/>
      <c r="BR31" s="635"/>
      <c r="BS31" s="635"/>
      <c r="BT31" s="635"/>
      <c r="BU31" s="635"/>
      <c r="BV31" s="635"/>
      <c r="BW31" s="635"/>
      <c r="BX31" s="635"/>
      <c r="BY31" s="635"/>
      <c r="BZ31" s="636"/>
      <c r="CA31" s="638"/>
      <c r="CB31" s="638"/>
      <c r="CC31" s="598"/>
      <c r="CD31" s="635"/>
      <c r="CE31" s="635"/>
      <c r="CF31" s="635"/>
      <c r="CG31" s="635"/>
      <c r="CH31" s="635"/>
      <c r="CI31" s="635"/>
      <c r="CJ31" s="635"/>
      <c r="CK31" s="635"/>
      <c r="CL31" s="635"/>
      <c r="CM31" s="635"/>
      <c r="CN31" s="600"/>
      <c r="CO31" s="634"/>
      <c r="CP31" s="635"/>
      <c r="CQ31" s="635"/>
      <c r="CR31" s="635"/>
      <c r="CS31" s="635"/>
      <c r="CT31" s="635"/>
      <c r="CU31" s="635"/>
      <c r="CV31" s="635"/>
      <c r="CW31" s="635"/>
      <c r="CX31" s="635"/>
      <c r="CY31" s="635"/>
      <c r="CZ31" s="636"/>
      <c r="DA31" s="665"/>
      <c r="DB31" s="638"/>
      <c r="DC31" s="598"/>
      <c r="DD31" s="635"/>
      <c r="DE31" s="635"/>
      <c r="DF31" s="635"/>
      <c r="DG31" s="635"/>
      <c r="DH31" s="635"/>
      <c r="DI31" s="635"/>
      <c r="DJ31" s="635"/>
      <c r="DK31" s="635"/>
      <c r="DL31" s="635"/>
      <c r="DM31" s="635"/>
      <c r="DN31" s="600"/>
      <c r="DO31" s="602"/>
      <c r="DP31" s="602"/>
      <c r="DQ31" s="602"/>
      <c r="DR31" s="602"/>
      <c r="DS31" s="602"/>
      <c r="DT31" s="602"/>
      <c r="DU31" s="602"/>
      <c r="DV31" s="602"/>
      <c r="DW31" s="602"/>
      <c r="DX31" s="602"/>
      <c r="DY31" s="602"/>
      <c r="DZ31" s="602"/>
      <c r="EA31" s="602"/>
      <c r="EB31" s="602"/>
      <c r="EC31" s="602"/>
      <c r="ED31" s="602"/>
      <c r="EE31" s="602"/>
      <c r="EF31" s="602"/>
      <c r="EG31" s="602"/>
      <c r="EH31" s="602"/>
      <c r="EI31" s="602"/>
      <c r="EJ31" s="602"/>
      <c r="EK31" s="602"/>
      <c r="EL31" s="602"/>
      <c r="EM31" s="602"/>
      <c r="EN31" s="602"/>
      <c r="EO31" s="602"/>
      <c r="EP31" s="602"/>
      <c r="EQ31" s="602"/>
      <c r="ER31" s="602"/>
      <c r="ES31" s="602"/>
      <c r="ET31" s="602"/>
      <c r="EU31" s="602"/>
      <c r="EV31" s="602"/>
      <c r="EW31" s="602"/>
      <c r="EX31" s="602"/>
      <c r="EY31" s="598"/>
      <c r="EZ31" s="599"/>
      <c r="FA31" s="599"/>
      <c r="FB31" s="599"/>
      <c r="FC31" s="599"/>
      <c r="FD31" s="599"/>
      <c r="FE31" s="599"/>
      <c r="FF31" s="599"/>
      <c r="FG31" s="599"/>
      <c r="FH31" s="599"/>
      <c r="FI31" s="599"/>
      <c r="FJ31" s="629"/>
    </row>
    <row r="32" spans="1:166" ht="12" customHeight="1" x14ac:dyDescent="0.2">
      <c r="A32" s="677" t="s">
        <v>390</v>
      </c>
      <c r="B32" s="678"/>
      <c r="C32" s="678"/>
      <c r="D32" s="678"/>
      <c r="E32" s="678"/>
      <c r="F32" s="678"/>
      <c r="G32" s="678"/>
      <c r="H32" s="678"/>
      <c r="I32" s="678"/>
      <c r="J32" s="678"/>
      <c r="K32" s="678"/>
      <c r="L32" s="678"/>
      <c r="M32" s="678"/>
      <c r="N32" s="678"/>
      <c r="O32" s="678"/>
      <c r="P32" s="678"/>
      <c r="Q32" s="679"/>
      <c r="R32" s="649" t="s">
        <v>391</v>
      </c>
      <c r="S32" s="650"/>
      <c r="T32" s="650"/>
      <c r="U32" s="650"/>
      <c r="V32" s="650"/>
      <c r="W32" s="650"/>
      <c r="X32" s="650"/>
      <c r="Y32" s="650"/>
      <c r="Z32" s="650"/>
      <c r="AA32" s="650"/>
      <c r="AB32" s="650"/>
      <c r="AC32" s="651"/>
      <c r="AD32" s="618" t="s">
        <v>9</v>
      </c>
      <c r="AE32" s="619"/>
      <c r="AF32" s="619"/>
      <c r="AG32" s="619"/>
      <c r="AH32" s="619"/>
      <c r="AI32" s="619"/>
      <c r="AJ32" s="686" t="s">
        <v>303</v>
      </c>
      <c r="AK32" s="686"/>
      <c r="AL32" s="686"/>
      <c r="AM32" s="620" t="s">
        <v>0</v>
      </c>
      <c r="AN32" s="620"/>
      <c r="AO32" s="620"/>
      <c r="AP32" s="621"/>
      <c r="AQ32" s="655">
        <f>EM34</f>
        <v>1293</v>
      </c>
      <c r="AR32" s="656"/>
      <c r="AS32" s="656"/>
      <c r="AT32" s="656"/>
      <c r="AU32" s="656"/>
      <c r="AV32" s="656"/>
      <c r="AW32" s="656"/>
      <c r="AX32" s="656"/>
      <c r="AY32" s="656"/>
      <c r="AZ32" s="656"/>
      <c r="BA32" s="656"/>
      <c r="BB32" s="657"/>
      <c r="BC32" s="639"/>
      <c r="BD32" s="656">
        <v>0</v>
      </c>
      <c r="BE32" s="656"/>
      <c r="BF32" s="656"/>
      <c r="BG32" s="656"/>
      <c r="BH32" s="656"/>
      <c r="BI32" s="656"/>
      <c r="BJ32" s="656"/>
      <c r="BK32" s="656"/>
      <c r="BL32" s="656"/>
      <c r="BM32" s="656"/>
      <c r="BN32" s="641"/>
      <c r="BO32" s="631"/>
      <c r="BP32" s="632"/>
      <c r="BQ32" s="632"/>
      <c r="BR32" s="632"/>
      <c r="BS32" s="632"/>
      <c r="BT32" s="632"/>
      <c r="BU32" s="632"/>
      <c r="BV32" s="632"/>
      <c r="BW32" s="632"/>
      <c r="BX32" s="632"/>
      <c r="BY32" s="632"/>
      <c r="BZ32" s="633"/>
      <c r="CA32" s="637" t="e">
        <v>#REF!</v>
      </c>
      <c r="CB32" s="637" t="e">
        <v>#REF!</v>
      </c>
      <c r="CC32" s="639"/>
      <c r="CD32" s="640">
        <v>0</v>
      </c>
      <c r="CE32" s="632"/>
      <c r="CF32" s="632"/>
      <c r="CG32" s="632"/>
      <c r="CH32" s="632"/>
      <c r="CI32" s="632"/>
      <c r="CJ32" s="632"/>
      <c r="CK32" s="632"/>
      <c r="CL32" s="632"/>
      <c r="CM32" s="632"/>
      <c r="CN32" s="641"/>
      <c r="CO32" s="631">
        <v>0</v>
      </c>
      <c r="CP32" s="632"/>
      <c r="CQ32" s="632"/>
      <c r="CR32" s="632"/>
      <c r="CS32" s="632"/>
      <c r="CT32" s="632"/>
      <c r="CU32" s="632"/>
      <c r="CV32" s="632"/>
      <c r="CW32" s="632"/>
      <c r="CX32" s="632"/>
      <c r="CY32" s="632"/>
      <c r="CZ32" s="633"/>
      <c r="DA32" s="664" t="e">
        <v>#REF!</v>
      </c>
      <c r="DB32" s="637" t="e">
        <v>#REF!</v>
      </c>
      <c r="DC32" s="639"/>
      <c r="DD32" s="640">
        <v>0</v>
      </c>
      <c r="DE32" s="632"/>
      <c r="DF32" s="632"/>
      <c r="DG32" s="632"/>
      <c r="DH32" s="632"/>
      <c r="DI32" s="632"/>
      <c r="DJ32" s="632"/>
      <c r="DK32" s="632"/>
      <c r="DL32" s="632"/>
      <c r="DM32" s="632"/>
      <c r="DN32" s="641"/>
      <c r="DO32" s="661">
        <v>0</v>
      </c>
      <c r="DP32" s="661"/>
      <c r="DQ32" s="661"/>
      <c r="DR32" s="661"/>
      <c r="DS32" s="661"/>
      <c r="DT32" s="661"/>
      <c r="DU32" s="661"/>
      <c r="DV32" s="661"/>
      <c r="DW32" s="661"/>
      <c r="DX32" s="661"/>
      <c r="DY32" s="661"/>
      <c r="DZ32" s="661"/>
      <c r="EA32" s="661">
        <v>0</v>
      </c>
      <c r="EB32" s="661"/>
      <c r="EC32" s="661"/>
      <c r="ED32" s="661"/>
      <c r="EE32" s="661"/>
      <c r="EF32" s="661"/>
      <c r="EG32" s="661"/>
      <c r="EH32" s="661"/>
      <c r="EI32" s="661"/>
      <c r="EJ32" s="661"/>
      <c r="EK32" s="661"/>
      <c r="EL32" s="661"/>
      <c r="EM32" s="661">
        <f t="shared" ref="EM32" si="16">AQ32+BO32-CD32</f>
        <v>1293</v>
      </c>
      <c r="EN32" s="661"/>
      <c r="EO32" s="661"/>
      <c r="EP32" s="661"/>
      <c r="EQ32" s="661"/>
      <c r="ER32" s="661"/>
      <c r="ES32" s="661"/>
      <c r="ET32" s="661"/>
      <c r="EU32" s="661"/>
      <c r="EV32" s="661"/>
      <c r="EW32" s="661"/>
      <c r="EX32" s="661"/>
      <c r="EY32" s="639"/>
      <c r="EZ32" s="662">
        <f t="shared" ref="EZ32" si="17">BD32-CO32+DD32</f>
        <v>0</v>
      </c>
      <c r="FA32" s="662"/>
      <c r="FB32" s="662"/>
      <c r="FC32" s="662"/>
      <c r="FD32" s="662"/>
      <c r="FE32" s="662"/>
      <c r="FF32" s="662"/>
      <c r="FG32" s="662"/>
      <c r="FH32" s="662"/>
      <c r="FI32" s="662"/>
      <c r="FJ32" s="663"/>
    </row>
    <row r="33" spans="1:166" x14ac:dyDescent="0.2">
      <c r="A33" s="680"/>
      <c r="B33" s="681"/>
      <c r="C33" s="681"/>
      <c r="D33" s="681"/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681"/>
      <c r="Q33" s="682"/>
      <c r="R33" s="652"/>
      <c r="S33" s="653"/>
      <c r="T33" s="653"/>
      <c r="U33" s="653"/>
      <c r="V33" s="653"/>
      <c r="W33" s="653"/>
      <c r="X33" s="653"/>
      <c r="Y33" s="653"/>
      <c r="Z33" s="653"/>
      <c r="AA33" s="653"/>
      <c r="AB33" s="653"/>
      <c r="AC33" s="654"/>
      <c r="AD33" s="180"/>
      <c r="AE33" s="181"/>
      <c r="AF33" s="181"/>
      <c r="AG33" s="181"/>
      <c r="AH33" s="181"/>
      <c r="AI33" s="181"/>
      <c r="AJ33" s="226"/>
      <c r="AK33" s="226"/>
      <c r="AL33" s="226"/>
      <c r="AM33" s="181"/>
      <c r="AN33" s="181"/>
      <c r="AO33" s="181"/>
      <c r="AP33" s="182"/>
      <c r="AQ33" s="658"/>
      <c r="AR33" s="659"/>
      <c r="AS33" s="659"/>
      <c r="AT33" s="659"/>
      <c r="AU33" s="659"/>
      <c r="AV33" s="659"/>
      <c r="AW33" s="659"/>
      <c r="AX33" s="659"/>
      <c r="AY33" s="659"/>
      <c r="AZ33" s="659"/>
      <c r="BA33" s="659"/>
      <c r="BB33" s="660"/>
      <c r="BC33" s="598"/>
      <c r="BD33" s="659"/>
      <c r="BE33" s="659"/>
      <c r="BF33" s="659"/>
      <c r="BG33" s="659"/>
      <c r="BH33" s="659"/>
      <c r="BI33" s="659"/>
      <c r="BJ33" s="659"/>
      <c r="BK33" s="659"/>
      <c r="BL33" s="659"/>
      <c r="BM33" s="659"/>
      <c r="BN33" s="600"/>
      <c r="BO33" s="634"/>
      <c r="BP33" s="635"/>
      <c r="BQ33" s="635"/>
      <c r="BR33" s="635"/>
      <c r="BS33" s="635"/>
      <c r="BT33" s="635"/>
      <c r="BU33" s="635"/>
      <c r="BV33" s="635"/>
      <c r="BW33" s="635"/>
      <c r="BX33" s="635"/>
      <c r="BY33" s="635"/>
      <c r="BZ33" s="636"/>
      <c r="CA33" s="638"/>
      <c r="CB33" s="638"/>
      <c r="CC33" s="598"/>
      <c r="CD33" s="635"/>
      <c r="CE33" s="635"/>
      <c r="CF33" s="635"/>
      <c r="CG33" s="635"/>
      <c r="CH33" s="635"/>
      <c r="CI33" s="635"/>
      <c r="CJ33" s="635"/>
      <c r="CK33" s="635"/>
      <c r="CL33" s="635"/>
      <c r="CM33" s="635"/>
      <c r="CN33" s="600"/>
      <c r="CO33" s="634"/>
      <c r="CP33" s="635"/>
      <c r="CQ33" s="635"/>
      <c r="CR33" s="635"/>
      <c r="CS33" s="635"/>
      <c r="CT33" s="635"/>
      <c r="CU33" s="635"/>
      <c r="CV33" s="635"/>
      <c r="CW33" s="635"/>
      <c r="CX33" s="635"/>
      <c r="CY33" s="635"/>
      <c r="CZ33" s="636"/>
      <c r="DA33" s="665"/>
      <c r="DB33" s="638"/>
      <c r="DC33" s="598"/>
      <c r="DD33" s="635"/>
      <c r="DE33" s="635"/>
      <c r="DF33" s="635"/>
      <c r="DG33" s="635"/>
      <c r="DH33" s="635"/>
      <c r="DI33" s="635"/>
      <c r="DJ33" s="635"/>
      <c r="DK33" s="635"/>
      <c r="DL33" s="635"/>
      <c r="DM33" s="635"/>
      <c r="DN33" s="600"/>
      <c r="DO33" s="602"/>
      <c r="DP33" s="602"/>
      <c r="DQ33" s="602"/>
      <c r="DR33" s="602"/>
      <c r="DS33" s="602"/>
      <c r="DT33" s="602"/>
      <c r="DU33" s="602"/>
      <c r="DV33" s="602"/>
      <c r="DW33" s="602"/>
      <c r="DX33" s="602"/>
      <c r="DY33" s="602"/>
      <c r="DZ33" s="602"/>
      <c r="EA33" s="602"/>
      <c r="EB33" s="602"/>
      <c r="EC33" s="602"/>
      <c r="ED33" s="602"/>
      <c r="EE33" s="602"/>
      <c r="EF33" s="602"/>
      <c r="EG33" s="602"/>
      <c r="EH33" s="602"/>
      <c r="EI33" s="602"/>
      <c r="EJ33" s="602"/>
      <c r="EK33" s="602"/>
      <c r="EL33" s="602"/>
      <c r="EM33" s="602"/>
      <c r="EN33" s="602"/>
      <c r="EO33" s="602"/>
      <c r="EP33" s="602"/>
      <c r="EQ33" s="602"/>
      <c r="ER33" s="602"/>
      <c r="ES33" s="602"/>
      <c r="ET33" s="602"/>
      <c r="EU33" s="602"/>
      <c r="EV33" s="602"/>
      <c r="EW33" s="602"/>
      <c r="EX33" s="602"/>
      <c r="EY33" s="598"/>
      <c r="EZ33" s="599"/>
      <c r="FA33" s="599"/>
      <c r="FB33" s="599"/>
      <c r="FC33" s="599"/>
      <c r="FD33" s="599"/>
      <c r="FE33" s="599"/>
      <c r="FF33" s="599"/>
      <c r="FG33" s="599"/>
      <c r="FH33" s="599"/>
      <c r="FI33" s="599"/>
      <c r="FJ33" s="629"/>
    </row>
    <row r="34" spans="1:166" x14ac:dyDescent="0.2">
      <c r="A34" s="680"/>
      <c r="B34" s="681"/>
      <c r="C34" s="681"/>
      <c r="D34" s="681"/>
      <c r="E34" s="681"/>
      <c r="F34" s="681"/>
      <c r="G34" s="681"/>
      <c r="H34" s="681"/>
      <c r="I34" s="681"/>
      <c r="J34" s="681"/>
      <c r="K34" s="681"/>
      <c r="L34" s="681"/>
      <c r="M34" s="681"/>
      <c r="N34" s="681"/>
      <c r="O34" s="681"/>
      <c r="P34" s="681"/>
      <c r="Q34" s="682"/>
      <c r="R34" s="649" t="s">
        <v>392</v>
      </c>
      <c r="S34" s="650"/>
      <c r="T34" s="650"/>
      <c r="U34" s="650"/>
      <c r="V34" s="650"/>
      <c r="W34" s="650"/>
      <c r="X34" s="650"/>
      <c r="Y34" s="650"/>
      <c r="Z34" s="650"/>
      <c r="AA34" s="650"/>
      <c r="AB34" s="650"/>
      <c r="AC34" s="651"/>
      <c r="AD34" s="618" t="s">
        <v>9</v>
      </c>
      <c r="AE34" s="619"/>
      <c r="AF34" s="619"/>
      <c r="AG34" s="619"/>
      <c r="AH34" s="619"/>
      <c r="AI34" s="619"/>
      <c r="AJ34" s="686" t="s">
        <v>80</v>
      </c>
      <c r="AK34" s="686"/>
      <c r="AL34" s="686"/>
      <c r="AM34" s="620" t="s">
        <v>0</v>
      </c>
      <c r="AN34" s="620"/>
      <c r="AO34" s="620"/>
      <c r="AP34" s="621"/>
      <c r="AQ34" s="655">
        <v>1157</v>
      </c>
      <c r="AR34" s="656"/>
      <c r="AS34" s="656"/>
      <c r="AT34" s="656"/>
      <c r="AU34" s="656"/>
      <c r="AV34" s="656"/>
      <c r="AW34" s="656"/>
      <c r="AX34" s="656"/>
      <c r="AY34" s="656"/>
      <c r="AZ34" s="656"/>
      <c r="BA34" s="656"/>
      <c r="BB34" s="657"/>
      <c r="BC34" s="639"/>
      <c r="BD34" s="656">
        <v>0</v>
      </c>
      <c r="BE34" s="656"/>
      <c r="BF34" s="656"/>
      <c r="BG34" s="656"/>
      <c r="BH34" s="656"/>
      <c r="BI34" s="656"/>
      <c r="BJ34" s="656"/>
      <c r="BK34" s="656"/>
      <c r="BL34" s="656"/>
      <c r="BM34" s="656"/>
      <c r="BN34" s="641"/>
      <c r="BO34" s="631">
        <v>136</v>
      </c>
      <c r="BP34" s="632"/>
      <c r="BQ34" s="632"/>
      <c r="BR34" s="632"/>
      <c r="BS34" s="632"/>
      <c r="BT34" s="632"/>
      <c r="BU34" s="632"/>
      <c r="BV34" s="632"/>
      <c r="BW34" s="632"/>
      <c r="BX34" s="632"/>
      <c r="BY34" s="632"/>
      <c r="BZ34" s="633"/>
      <c r="CA34" s="637" t="e">
        <v>#REF!</v>
      </c>
      <c r="CB34" s="637" t="e">
        <v>#REF!</v>
      </c>
      <c r="CC34" s="639"/>
      <c r="CD34" s="640">
        <v>0</v>
      </c>
      <c r="CE34" s="632"/>
      <c r="CF34" s="632"/>
      <c r="CG34" s="632"/>
      <c r="CH34" s="632"/>
      <c r="CI34" s="632"/>
      <c r="CJ34" s="632"/>
      <c r="CK34" s="632"/>
      <c r="CL34" s="632"/>
      <c r="CM34" s="632"/>
      <c r="CN34" s="641"/>
      <c r="CO34" s="631">
        <v>0</v>
      </c>
      <c r="CP34" s="632"/>
      <c r="CQ34" s="632"/>
      <c r="CR34" s="632"/>
      <c r="CS34" s="632"/>
      <c r="CT34" s="632"/>
      <c r="CU34" s="632"/>
      <c r="CV34" s="632"/>
      <c r="CW34" s="632"/>
      <c r="CX34" s="632"/>
      <c r="CY34" s="632"/>
      <c r="CZ34" s="633"/>
      <c r="DA34" s="664" t="e">
        <v>#REF!</v>
      </c>
      <c r="DB34" s="637" t="e">
        <v>#REF!</v>
      </c>
      <c r="DC34" s="639"/>
      <c r="DD34" s="640">
        <v>0</v>
      </c>
      <c r="DE34" s="632"/>
      <c r="DF34" s="632"/>
      <c r="DG34" s="632"/>
      <c r="DH34" s="632"/>
      <c r="DI34" s="632"/>
      <c r="DJ34" s="632"/>
      <c r="DK34" s="632"/>
      <c r="DL34" s="632"/>
      <c r="DM34" s="632"/>
      <c r="DN34" s="641"/>
      <c r="DO34" s="661">
        <v>0</v>
      </c>
      <c r="DP34" s="661"/>
      <c r="DQ34" s="661"/>
      <c r="DR34" s="661"/>
      <c r="DS34" s="661"/>
      <c r="DT34" s="661"/>
      <c r="DU34" s="661"/>
      <c r="DV34" s="661"/>
      <c r="DW34" s="661"/>
      <c r="DX34" s="661"/>
      <c r="DY34" s="661"/>
      <c r="DZ34" s="661"/>
      <c r="EA34" s="661">
        <v>0</v>
      </c>
      <c r="EB34" s="661"/>
      <c r="EC34" s="661"/>
      <c r="ED34" s="661"/>
      <c r="EE34" s="661"/>
      <c r="EF34" s="661"/>
      <c r="EG34" s="661"/>
      <c r="EH34" s="661"/>
      <c r="EI34" s="661"/>
      <c r="EJ34" s="661"/>
      <c r="EK34" s="661"/>
      <c r="EL34" s="661"/>
      <c r="EM34" s="661">
        <f t="shared" ref="EM34" si="18">AQ34+BO34-CD34</f>
        <v>1293</v>
      </c>
      <c r="EN34" s="661"/>
      <c r="EO34" s="661"/>
      <c r="EP34" s="661"/>
      <c r="EQ34" s="661"/>
      <c r="ER34" s="661"/>
      <c r="ES34" s="661"/>
      <c r="ET34" s="661"/>
      <c r="EU34" s="661"/>
      <c r="EV34" s="661"/>
      <c r="EW34" s="661"/>
      <c r="EX34" s="661"/>
      <c r="EY34" s="639"/>
      <c r="EZ34" s="662">
        <f t="shared" ref="EZ34" si="19">BD34-CO34+DD34</f>
        <v>0</v>
      </c>
      <c r="FA34" s="662"/>
      <c r="FB34" s="662"/>
      <c r="FC34" s="662"/>
      <c r="FD34" s="662"/>
      <c r="FE34" s="662"/>
      <c r="FF34" s="662"/>
      <c r="FG34" s="662"/>
      <c r="FH34" s="662"/>
      <c r="FI34" s="662"/>
      <c r="FJ34" s="663"/>
    </row>
    <row r="35" spans="1:166" x14ac:dyDescent="0.2">
      <c r="A35" s="683"/>
      <c r="B35" s="684"/>
      <c r="C35" s="684"/>
      <c r="D35" s="684"/>
      <c r="E35" s="684"/>
      <c r="F35" s="684"/>
      <c r="G35" s="684"/>
      <c r="H35" s="684"/>
      <c r="I35" s="684"/>
      <c r="J35" s="684"/>
      <c r="K35" s="684"/>
      <c r="L35" s="684"/>
      <c r="M35" s="684"/>
      <c r="N35" s="684"/>
      <c r="O35" s="684"/>
      <c r="P35" s="684"/>
      <c r="Q35" s="685"/>
      <c r="R35" s="652"/>
      <c r="S35" s="653"/>
      <c r="T35" s="653"/>
      <c r="U35" s="653"/>
      <c r="V35" s="653"/>
      <c r="W35" s="653"/>
      <c r="X35" s="653"/>
      <c r="Y35" s="653"/>
      <c r="Z35" s="653"/>
      <c r="AA35" s="653"/>
      <c r="AB35" s="653"/>
      <c r="AC35" s="654"/>
      <c r="AD35" s="180"/>
      <c r="AE35" s="181"/>
      <c r="AF35" s="181"/>
      <c r="AG35" s="181"/>
      <c r="AH35" s="181"/>
      <c r="AI35" s="181"/>
      <c r="AJ35" s="232"/>
      <c r="AK35" s="232"/>
      <c r="AL35" s="232"/>
      <c r="AM35" s="181"/>
      <c r="AN35" s="181"/>
      <c r="AO35" s="181"/>
      <c r="AP35" s="182"/>
      <c r="AQ35" s="658"/>
      <c r="AR35" s="659"/>
      <c r="AS35" s="659"/>
      <c r="AT35" s="659"/>
      <c r="AU35" s="659"/>
      <c r="AV35" s="659"/>
      <c r="AW35" s="659"/>
      <c r="AX35" s="659"/>
      <c r="AY35" s="659"/>
      <c r="AZ35" s="659"/>
      <c r="BA35" s="659"/>
      <c r="BB35" s="660"/>
      <c r="BC35" s="598"/>
      <c r="BD35" s="659"/>
      <c r="BE35" s="659"/>
      <c r="BF35" s="659"/>
      <c r="BG35" s="659"/>
      <c r="BH35" s="659"/>
      <c r="BI35" s="659"/>
      <c r="BJ35" s="659"/>
      <c r="BK35" s="659"/>
      <c r="BL35" s="659"/>
      <c r="BM35" s="659"/>
      <c r="BN35" s="600"/>
      <c r="BO35" s="634"/>
      <c r="BP35" s="635"/>
      <c r="BQ35" s="635"/>
      <c r="BR35" s="635"/>
      <c r="BS35" s="635"/>
      <c r="BT35" s="635"/>
      <c r="BU35" s="635"/>
      <c r="BV35" s="635"/>
      <c r="BW35" s="635"/>
      <c r="BX35" s="635"/>
      <c r="BY35" s="635"/>
      <c r="BZ35" s="636"/>
      <c r="CA35" s="638"/>
      <c r="CB35" s="638"/>
      <c r="CC35" s="598"/>
      <c r="CD35" s="635"/>
      <c r="CE35" s="635"/>
      <c r="CF35" s="635"/>
      <c r="CG35" s="635"/>
      <c r="CH35" s="635"/>
      <c r="CI35" s="635"/>
      <c r="CJ35" s="635"/>
      <c r="CK35" s="635"/>
      <c r="CL35" s="635"/>
      <c r="CM35" s="635"/>
      <c r="CN35" s="600"/>
      <c r="CO35" s="634"/>
      <c r="CP35" s="635"/>
      <c r="CQ35" s="635"/>
      <c r="CR35" s="635"/>
      <c r="CS35" s="635"/>
      <c r="CT35" s="635"/>
      <c r="CU35" s="635"/>
      <c r="CV35" s="635"/>
      <c r="CW35" s="635"/>
      <c r="CX35" s="635"/>
      <c r="CY35" s="635"/>
      <c r="CZ35" s="636"/>
      <c r="DA35" s="665"/>
      <c r="DB35" s="638"/>
      <c r="DC35" s="598"/>
      <c r="DD35" s="635"/>
      <c r="DE35" s="635"/>
      <c r="DF35" s="635"/>
      <c r="DG35" s="635"/>
      <c r="DH35" s="635"/>
      <c r="DI35" s="635"/>
      <c r="DJ35" s="635"/>
      <c r="DK35" s="635"/>
      <c r="DL35" s="635"/>
      <c r="DM35" s="635"/>
      <c r="DN35" s="600"/>
      <c r="DO35" s="602"/>
      <c r="DP35" s="602"/>
      <c r="DQ35" s="602"/>
      <c r="DR35" s="602"/>
      <c r="DS35" s="602"/>
      <c r="DT35" s="602"/>
      <c r="DU35" s="602"/>
      <c r="DV35" s="602"/>
      <c r="DW35" s="602"/>
      <c r="DX35" s="602"/>
      <c r="DY35" s="602"/>
      <c r="DZ35" s="602"/>
      <c r="EA35" s="602"/>
      <c r="EB35" s="602"/>
      <c r="EC35" s="602"/>
      <c r="ED35" s="602"/>
      <c r="EE35" s="602"/>
      <c r="EF35" s="602"/>
      <c r="EG35" s="602"/>
      <c r="EH35" s="602"/>
      <c r="EI35" s="602"/>
      <c r="EJ35" s="602"/>
      <c r="EK35" s="602"/>
      <c r="EL35" s="602"/>
      <c r="EM35" s="602"/>
      <c r="EN35" s="602"/>
      <c r="EO35" s="602"/>
      <c r="EP35" s="602"/>
      <c r="EQ35" s="602"/>
      <c r="ER35" s="602"/>
      <c r="ES35" s="602"/>
      <c r="ET35" s="602"/>
      <c r="EU35" s="602"/>
      <c r="EV35" s="602"/>
      <c r="EW35" s="602"/>
      <c r="EX35" s="602"/>
      <c r="EY35" s="598"/>
      <c r="EZ35" s="599"/>
      <c r="FA35" s="599"/>
      <c r="FB35" s="599"/>
      <c r="FC35" s="599"/>
      <c r="FD35" s="599"/>
      <c r="FE35" s="599"/>
      <c r="FF35" s="599"/>
      <c r="FG35" s="599"/>
      <c r="FH35" s="599"/>
      <c r="FI35" s="599"/>
      <c r="FJ35" s="629"/>
    </row>
    <row r="36" spans="1:166" ht="12" customHeight="1" x14ac:dyDescent="0.2">
      <c r="A36" s="603" t="s">
        <v>393</v>
      </c>
      <c r="B36" s="604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5"/>
      <c r="R36" s="687" t="s">
        <v>394</v>
      </c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18" t="s">
        <v>9</v>
      </c>
      <c r="AE36" s="619"/>
      <c r="AF36" s="619"/>
      <c r="AG36" s="619"/>
      <c r="AH36" s="619"/>
      <c r="AI36" s="619"/>
      <c r="AJ36" s="686" t="s">
        <v>303</v>
      </c>
      <c r="AK36" s="686"/>
      <c r="AL36" s="686"/>
      <c r="AM36" s="620" t="s">
        <v>0</v>
      </c>
      <c r="AN36" s="620"/>
      <c r="AO36" s="620"/>
      <c r="AP36" s="621"/>
      <c r="AQ36" s="655">
        <v>0</v>
      </c>
      <c r="AR36" s="656"/>
      <c r="AS36" s="656"/>
      <c r="AT36" s="656"/>
      <c r="AU36" s="656"/>
      <c r="AV36" s="656"/>
      <c r="AW36" s="656"/>
      <c r="AX36" s="656"/>
      <c r="AY36" s="656"/>
      <c r="AZ36" s="656"/>
      <c r="BA36" s="656"/>
      <c r="BB36" s="657"/>
      <c r="BC36" s="639"/>
      <c r="BD36" s="656">
        <v>0</v>
      </c>
      <c r="BE36" s="656"/>
      <c r="BF36" s="656"/>
      <c r="BG36" s="656"/>
      <c r="BH36" s="656"/>
      <c r="BI36" s="656"/>
      <c r="BJ36" s="656"/>
      <c r="BK36" s="656"/>
      <c r="BL36" s="656"/>
      <c r="BM36" s="656"/>
      <c r="BN36" s="641"/>
      <c r="BO36" s="688">
        <v>0</v>
      </c>
      <c r="BP36" s="689"/>
      <c r="BQ36" s="689"/>
      <c r="BR36" s="689"/>
      <c r="BS36" s="689"/>
      <c r="BT36" s="689"/>
      <c r="BU36" s="689"/>
      <c r="BV36" s="689"/>
      <c r="BW36" s="689"/>
      <c r="BX36" s="689"/>
      <c r="BY36" s="689"/>
      <c r="BZ36" s="690"/>
      <c r="CA36" s="637"/>
      <c r="CB36" s="637"/>
      <c r="CC36" s="639"/>
      <c r="CD36" s="656">
        <v>0</v>
      </c>
      <c r="CE36" s="656"/>
      <c r="CF36" s="656"/>
      <c r="CG36" s="656"/>
      <c r="CH36" s="656"/>
      <c r="CI36" s="656"/>
      <c r="CJ36" s="656"/>
      <c r="CK36" s="656"/>
      <c r="CL36" s="656"/>
      <c r="CM36" s="656"/>
      <c r="CN36" s="641"/>
      <c r="CO36" s="694">
        <v>0</v>
      </c>
      <c r="CP36" s="656"/>
      <c r="CQ36" s="656"/>
      <c r="CR36" s="656"/>
      <c r="CS36" s="656"/>
      <c r="CT36" s="656"/>
      <c r="CU36" s="656"/>
      <c r="CV36" s="656"/>
      <c r="CW36" s="656"/>
      <c r="CX36" s="656"/>
      <c r="CY36" s="656"/>
      <c r="CZ36" s="657"/>
      <c r="DA36" s="637"/>
      <c r="DB36" s="637"/>
      <c r="DC36" s="639"/>
      <c r="DD36" s="656">
        <v>0</v>
      </c>
      <c r="DE36" s="656"/>
      <c r="DF36" s="656"/>
      <c r="DG36" s="656"/>
      <c r="DH36" s="656"/>
      <c r="DI36" s="656"/>
      <c r="DJ36" s="656"/>
      <c r="DK36" s="656"/>
      <c r="DL36" s="656"/>
      <c r="DM36" s="656"/>
      <c r="DN36" s="641"/>
      <c r="DO36" s="661">
        <v>0</v>
      </c>
      <c r="DP36" s="661"/>
      <c r="DQ36" s="661"/>
      <c r="DR36" s="661"/>
      <c r="DS36" s="661"/>
      <c r="DT36" s="661"/>
      <c r="DU36" s="661"/>
      <c r="DV36" s="661"/>
      <c r="DW36" s="661"/>
      <c r="DX36" s="661"/>
      <c r="DY36" s="661"/>
      <c r="DZ36" s="661"/>
      <c r="EA36" s="661">
        <v>0</v>
      </c>
      <c r="EB36" s="661"/>
      <c r="EC36" s="661"/>
      <c r="ED36" s="661"/>
      <c r="EE36" s="661"/>
      <c r="EF36" s="661"/>
      <c r="EG36" s="661"/>
      <c r="EH36" s="661"/>
      <c r="EI36" s="661"/>
      <c r="EJ36" s="661"/>
      <c r="EK36" s="661"/>
      <c r="EL36" s="661"/>
      <c r="EM36" s="661">
        <f t="shared" ref="EM36" si="20">AQ36+BO36-CD36</f>
        <v>0</v>
      </c>
      <c r="EN36" s="661"/>
      <c r="EO36" s="661"/>
      <c r="EP36" s="661"/>
      <c r="EQ36" s="661"/>
      <c r="ER36" s="661"/>
      <c r="ES36" s="661"/>
      <c r="ET36" s="661"/>
      <c r="EU36" s="661"/>
      <c r="EV36" s="661"/>
      <c r="EW36" s="661"/>
      <c r="EX36" s="661"/>
      <c r="EY36" s="639"/>
      <c r="EZ36" s="662">
        <f t="shared" ref="EZ36" si="21">BD36-CO36+DD36</f>
        <v>0</v>
      </c>
      <c r="FA36" s="662"/>
      <c r="FB36" s="662"/>
      <c r="FC36" s="662"/>
      <c r="FD36" s="662"/>
      <c r="FE36" s="662"/>
      <c r="FF36" s="662"/>
      <c r="FG36" s="662"/>
      <c r="FH36" s="662"/>
      <c r="FI36" s="662"/>
      <c r="FJ36" s="663"/>
    </row>
    <row r="37" spans="1:166" x14ac:dyDescent="0.2">
      <c r="A37" s="606"/>
      <c r="B37" s="607"/>
      <c r="C37" s="607"/>
      <c r="D37" s="607"/>
      <c r="E37" s="607"/>
      <c r="F37" s="607"/>
      <c r="G37" s="607"/>
      <c r="H37" s="607"/>
      <c r="I37" s="607"/>
      <c r="J37" s="607"/>
      <c r="K37" s="607"/>
      <c r="L37" s="607"/>
      <c r="M37" s="607"/>
      <c r="N37" s="607"/>
      <c r="O37" s="607"/>
      <c r="P37" s="607"/>
      <c r="Q37" s="608"/>
      <c r="R37" s="687"/>
      <c r="S37" s="687"/>
      <c r="T37" s="687"/>
      <c r="U37" s="687"/>
      <c r="V37" s="687"/>
      <c r="W37" s="687"/>
      <c r="X37" s="687"/>
      <c r="Y37" s="687"/>
      <c r="Z37" s="687"/>
      <c r="AA37" s="687"/>
      <c r="AB37" s="687"/>
      <c r="AC37" s="687"/>
      <c r="AD37" s="180"/>
      <c r="AE37" s="181"/>
      <c r="AF37" s="181"/>
      <c r="AG37" s="181"/>
      <c r="AH37" s="181"/>
      <c r="AI37" s="181"/>
      <c r="AJ37" s="232"/>
      <c r="AK37" s="232"/>
      <c r="AL37" s="232"/>
      <c r="AM37" s="181"/>
      <c r="AN37" s="181"/>
      <c r="AO37" s="181"/>
      <c r="AP37" s="182"/>
      <c r="AQ37" s="658"/>
      <c r="AR37" s="659"/>
      <c r="AS37" s="659"/>
      <c r="AT37" s="659"/>
      <c r="AU37" s="659"/>
      <c r="AV37" s="659"/>
      <c r="AW37" s="659"/>
      <c r="AX37" s="659"/>
      <c r="AY37" s="659"/>
      <c r="AZ37" s="659"/>
      <c r="BA37" s="659"/>
      <c r="BB37" s="660"/>
      <c r="BC37" s="598"/>
      <c r="BD37" s="659"/>
      <c r="BE37" s="659"/>
      <c r="BF37" s="659"/>
      <c r="BG37" s="659"/>
      <c r="BH37" s="659"/>
      <c r="BI37" s="659"/>
      <c r="BJ37" s="659"/>
      <c r="BK37" s="659"/>
      <c r="BL37" s="659"/>
      <c r="BM37" s="659"/>
      <c r="BN37" s="600"/>
      <c r="BO37" s="691"/>
      <c r="BP37" s="692"/>
      <c r="BQ37" s="692"/>
      <c r="BR37" s="692"/>
      <c r="BS37" s="692"/>
      <c r="BT37" s="692"/>
      <c r="BU37" s="692"/>
      <c r="BV37" s="692"/>
      <c r="BW37" s="692"/>
      <c r="BX37" s="692"/>
      <c r="BY37" s="692"/>
      <c r="BZ37" s="693"/>
      <c r="CA37" s="638"/>
      <c r="CB37" s="638"/>
      <c r="CC37" s="598"/>
      <c r="CD37" s="659"/>
      <c r="CE37" s="659"/>
      <c r="CF37" s="659"/>
      <c r="CG37" s="659"/>
      <c r="CH37" s="659"/>
      <c r="CI37" s="659"/>
      <c r="CJ37" s="659"/>
      <c r="CK37" s="659"/>
      <c r="CL37" s="659"/>
      <c r="CM37" s="659"/>
      <c r="CN37" s="600"/>
      <c r="CO37" s="695"/>
      <c r="CP37" s="659"/>
      <c r="CQ37" s="659"/>
      <c r="CR37" s="659"/>
      <c r="CS37" s="659"/>
      <c r="CT37" s="659"/>
      <c r="CU37" s="659"/>
      <c r="CV37" s="659"/>
      <c r="CW37" s="659"/>
      <c r="CX37" s="659"/>
      <c r="CY37" s="659"/>
      <c r="CZ37" s="660"/>
      <c r="DA37" s="638"/>
      <c r="DB37" s="638"/>
      <c r="DC37" s="598"/>
      <c r="DD37" s="659"/>
      <c r="DE37" s="659"/>
      <c r="DF37" s="659"/>
      <c r="DG37" s="659"/>
      <c r="DH37" s="659"/>
      <c r="DI37" s="659"/>
      <c r="DJ37" s="659"/>
      <c r="DK37" s="659"/>
      <c r="DL37" s="659"/>
      <c r="DM37" s="659"/>
      <c r="DN37" s="600"/>
      <c r="DO37" s="602"/>
      <c r="DP37" s="602"/>
      <c r="DQ37" s="602"/>
      <c r="DR37" s="602"/>
      <c r="DS37" s="602"/>
      <c r="DT37" s="602"/>
      <c r="DU37" s="602"/>
      <c r="DV37" s="602"/>
      <c r="DW37" s="602"/>
      <c r="DX37" s="602"/>
      <c r="DY37" s="602"/>
      <c r="DZ37" s="602"/>
      <c r="EA37" s="602"/>
      <c r="EB37" s="602"/>
      <c r="EC37" s="602"/>
      <c r="ED37" s="602"/>
      <c r="EE37" s="602"/>
      <c r="EF37" s="602"/>
      <c r="EG37" s="602"/>
      <c r="EH37" s="602"/>
      <c r="EI37" s="602"/>
      <c r="EJ37" s="602"/>
      <c r="EK37" s="602"/>
      <c r="EL37" s="602"/>
      <c r="EM37" s="602"/>
      <c r="EN37" s="602"/>
      <c r="EO37" s="602"/>
      <c r="EP37" s="602"/>
      <c r="EQ37" s="602"/>
      <c r="ER37" s="602"/>
      <c r="ES37" s="602"/>
      <c r="ET37" s="602"/>
      <c r="EU37" s="602"/>
      <c r="EV37" s="602"/>
      <c r="EW37" s="602"/>
      <c r="EX37" s="602"/>
      <c r="EY37" s="598"/>
      <c r="EZ37" s="599"/>
      <c r="FA37" s="599"/>
      <c r="FB37" s="599"/>
      <c r="FC37" s="599"/>
      <c r="FD37" s="599"/>
      <c r="FE37" s="599"/>
      <c r="FF37" s="599"/>
      <c r="FG37" s="599"/>
      <c r="FH37" s="599"/>
      <c r="FI37" s="599"/>
      <c r="FJ37" s="629"/>
    </row>
    <row r="38" spans="1:166" x14ac:dyDescent="0.2">
      <c r="A38" s="606"/>
      <c r="B38" s="607"/>
      <c r="C38" s="607"/>
      <c r="D38" s="607"/>
      <c r="E38" s="607"/>
      <c r="F38" s="607"/>
      <c r="G38" s="607"/>
      <c r="H38" s="607"/>
      <c r="I38" s="607"/>
      <c r="J38" s="607"/>
      <c r="K38" s="607"/>
      <c r="L38" s="607"/>
      <c r="M38" s="607"/>
      <c r="N38" s="607"/>
      <c r="O38" s="607"/>
      <c r="P38" s="607"/>
      <c r="Q38" s="608"/>
      <c r="R38" s="687" t="s">
        <v>395</v>
      </c>
      <c r="S38" s="687"/>
      <c r="T38" s="687"/>
      <c r="U38" s="687"/>
      <c r="V38" s="687"/>
      <c r="W38" s="687"/>
      <c r="X38" s="687"/>
      <c r="Y38" s="687"/>
      <c r="Z38" s="687"/>
      <c r="AA38" s="687"/>
      <c r="AB38" s="687"/>
      <c r="AC38" s="687"/>
      <c r="AD38" s="618" t="s">
        <v>9</v>
      </c>
      <c r="AE38" s="619"/>
      <c r="AF38" s="619"/>
      <c r="AG38" s="619"/>
      <c r="AH38" s="619"/>
      <c r="AI38" s="619"/>
      <c r="AJ38" s="686" t="s">
        <v>80</v>
      </c>
      <c r="AK38" s="686"/>
      <c r="AL38" s="686"/>
      <c r="AM38" s="620" t="s">
        <v>0</v>
      </c>
      <c r="AN38" s="620"/>
      <c r="AO38" s="620"/>
      <c r="AP38" s="621"/>
      <c r="AQ38" s="707">
        <v>0</v>
      </c>
      <c r="AR38" s="640"/>
      <c r="AS38" s="640"/>
      <c r="AT38" s="640"/>
      <c r="AU38" s="640"/>
      <c r="AV38" s="640"/>
      <c r="AW38" s="640"/>
      <c r="AX38" s="640"/>
      <c r="AY38" s="640"/>
      <c r="AZ38" s="640"/>
      <c r="BA38" s="640"/>
      <c r="BB38" s="705"/>
      <c r="BC38" s="639"/>
      <c r="BD38" s="656">
        <v>0</v>
      </c>
      <c r="BE38" s="656"/>
      <c r="BF38" s="656"/>
      <c r="BG38" s="656"/>
      <c r="BH38" s="656"/>
      <c r="BI38" s="656"/>
      <c r="BJ38" s="656"/>
      <c r="BK38" s="656"/>
      <c r="BL38" s="656"/>
      <c r="BM38" s="656"/>
      <c r="BN38" s="641"/>
      <c r="BO38" s="688">
        <v>0</v>
      </c>
      <c r="BP38" s="689"/>
      <c r="BQ38" s="689"/>
      <c r="BR38" s="689"/>
      <c r="BS38" s="689"/>
      <c r="BT38" s="689"/>
      <c r="BU38" s="689"/>
      <c r="BV38" s="689"/>
      <c r="BW38" s="689"/>
      <c r="BX38" s="689"/>
      <c r="BY38" s="689"/>
      <c r="BZ38" s="690"/>
      <c r="CA38" s="664"/>
      <c r="CB38" s="664"/>
      <c r="CC38" s="639"/>
      <c r="CD38" s="656">
        <v>0</v>
      </c>
      <c r="CE38" s="656"/>
      <c r="CF38" s="656"/>
      <c r="CG38" s="656"/>
      <c r="CH38" s="656"/>
      <c r="CI38" s="656"/>
      <c r="CJ38" s="656"/>
      <c r="CK38" s="656"/>
      <c r="CL38" s="656"/>
      <c r="CM38" s="656"/>
      <c r="CN38" s="641"/>
      <c r="CO38" s="631">
        <v>0</v>
      </c>
      <c r="CP38" s="640"/>
      <c r="CQ38" s="640"/>
      <c r="CR38" s="640"/>
      <c r="CS38" s="640"/>
      <c r="CT38" s="640"/>
      <c r="CU38" s="640"/>
      <c r="CV38" s="640"/>
      <c r="CW38" s="640"/>
      <c r="CX38" s="640"/>
      <c r="CY38" s="640"/>
      <c r="CZ38" s="705"/>
      <c r="DA38" s="664"/>
      <c r="DB38" s="664"/>
      <c r="DC38" s="639"/>
      <c r="DD38" s="656">
        <v>0</v>
      </c>
      <c r="DE38" s="656"/>
      <c r="DF38" s="656"/>
      <c r="DG38" s="656"/>
      <c r="DH38" s="656"/>
      <c r="DI38" s="656"/>
      <c r="DJ38" s="656"/>
      <c r="DK38" s="656"/>
      <c r="DL38" s="656"/>
      <c r="DM38" s="656"/>
      <c r="DN38" s="641"/>
      <c r="DO38" s="624">
        <v>0</v>
      </c>
      <c r="DP38" s="624"/>
      <c r="DQ38" s="624"/>
      <c r="DR38" s="624"/>
      <c r="DS38" s="624"/>
      <c r="DT38" s="624"/>
      <c r="DU38" s="624"/>
      <c r="DV38" s="624"/>
      <c r="DW38" s="624"/>
      <c r="DX38" s="624"/>
      <c r="DY38" s="624"/>
      <c r="DZ38" s="624"/>
      <c r="EA38" s="624">
        <v>0</v>
      </c>
      <c r="EB38" s="624"/>
      <c r="EC38" s="624"/>
      <c r="ED38" s="624"/>
      <c r="EE38" s="624"/>
      <c r="EF38" s="624"/>
      <c r="EG38" s="624"/>
      <c r="EH38" s="624"/>
      <c r="EI38" s="624"/>
      <c r="EJ38" s="624"/>
      <c r="EK38" s="624"/>
      <c r="EL38" s="624"/>
      <c r="EM38" s="624">
        <f t="shared" ref="EM38" si="22">AQ38+BO38-CD38</f>
        <v>0</v>
      </c>
      <c r="EN38" s="624"/>
      <c r="EO38" s="624"/>
      <c r="EP38" s="624"/>
      <c r="EQ38" s="624"/>
      <c r="ER38" s="624"/>
      <c r="ES38" s="624"/>
      <c r="ET38" s="624"/>
      <c r="EU38" s="624"/>
      <c r="EV38" s="624"/>
      <c r="EW38" s="624"/>
      <c r="EX38" s="624"/>
      <c r="EY38" s="639"/>
      <c r="EZ38" s="662">
        <f t="shared" ref="EZ38" si="23">BD38-CO38+DD38</f>
        <v>0</v>
      </c>
      <c r="FA38" s="662"/>
      <c r="FB38" s="662"/>
      <c r="FC38" s="662"/>
      <c r="FD38" s="662"/>
      <c r="FE38" s="662"/>
      <c r="FF38" s="662"/>
      <c r="FG38" s="662"/>
      <c r="FH38" s="662"/>
      <c r="FI38" s="662"/>
      <c r="FJ38" s="663"/>
    </row>
    <row r="39" spans="1:166" x14ac:dyDescent="0.2">
      <c r="A39" s="609"/>
      <c r="B39" s="610"/>
      <c r="C39" s="610"/>
      <c r="D39" s="610"/>
      <c r="E39" s="610"/>
      <c r="F39" s="610"/>
      <c r="G39" s="610"/>
      <c r="H39" s="610"/>
      <c r="I39" s="610"/>
      <c r="J39" s="610"/>
      <c r="K39" s="610"/>
      <c r="L39" s="610"/>
      <c r="M39" s="610"/>
      <c r="N39" s="610"/>
      <c r="O39" s="610"/>
      <c r="P39" s="610"/>
      <c r="Q39" s="611"/>
      <c r="R39" s="687"/>
      <c r="S39" s="687"/>
      <c r="T39" s="687"/>
      <c r="U39" s="687"/>
      <c r="V39" s="687"/>
      <c r="W39" s="687"/>
      <c r="X39" s="687"/>
      <c r="Y39" s="687"/>
      <c r="Z39" s="687"/>
      <c r="AA39" s="687"/>
      <c r="AB39" s="687"/>
      <c r="AC39" s="687"/>
      <c r="AD39" s="180"/>
      <c r="AE39" s="181"/>
      <c r="AF39" s="181"/>
      <c r="AG39" s="181"/>
      <c r="AH39" s="181"/>
      <c r="AI39" s="181"/>
      <c r="AJ39" s="226"/>
      <c r="AK39" s="226"/>
      <c r="AL39" s="226"/>
      <c r="AM39" s="181"/>
      <c r="AN39" s="181"/>
      <c r="AO39" s="181"/>
      <c r="AP39" s="182"/>
      <c r="AQ39" s="658"/>
      <c r="AR39" s="659"/>
      <c r="AS39" s="659"/>
      <c r="AT39" s="659"/>
      <c r="AU39" s="659"/>
      <c r="AV39" s="659"/>
      <c r="AW39" s="659"/>
      <c r="AX39" s="659"/>
      <c r="AY39" s="659"/>
      <c r="AZ39" s="659"/>
      <c r="BA39" s="659"/>
      <c r="BB39" s="660"/>
      <c r="BC39" s="598"/>
      <c r="BD39" s="659"/>
      <c r="BE39" s="659"/>
      <c r="BF39" s="659"/>
      <c r="BG39" s="659"/>
      <c r="BH39" s="659"/>
      <c r="BI39" s="659"/>
      <c r="BJ39" s="659"/>
      <c r="BK39" s="659"/>
      <c r="BL39" s="659"/>
      <c r="BM39" s="659"/>
      <c r="BN39" s="600"/>
      <c r="BO39" s="691"/>
      <c r="BP39" s="692"/>
      <c r="BQ39" s="692"/>
      <c r="BR39" s="692"/>
      <c r="BS39" s="692"/>
      <c r="BT39" s="692"/>
      <c r="BU39" s="692"/>
      <c r="BV39" s="692"/>
      <c r="BW39" s="692"/>
      <c r="BX39" s="692"/>
      <c r="BY39" s="692"/>
      <c r="BZ39" s="693"/>
      <c r="CA39" s="638"/>
      <c r="CB39" s="638"/>
      <c r="CC39" s="598"/>
      <c r="CD39" s="659"/>
      <c r="CE39" s="659"/>
      <c r="CF39" s="659"/>
      <c r="CG39" s="659"/>
      <c r="CH39" s="659"/>
      <c r="CI39" s="659"/>
      <c r="CJ39" s="659"/>
      <c r="CK39" s="659"/>
      <c r="CL39" s="659"/>
      <c r="CM39" s="659"/>
      <c r="CN39" s="600"/>
      <c r="CO39" s="695"/>
      <c r="CP39" s="659"/>
      <c r="CQ39" s="659"/>
      <c r="CR39" s="659"/>
      <c r="CS39" s="659"/>
      <c r="CT39" s="659"/>
      <c r="CU39" s="659"/>
      <c r="CV39" s="659"/>
      <c r="CW39" s="659"/>
      <c r="CX39" s="659"/>
      <c r="CY39" s="659"/>
      <c r="CZ39" s="660"/>
      <c r="DA39" s="638"/>
      <c r="DB39" s="638"/>
      <c r="DC39" s="598"/>
      <c r="DD39" s="659"/>
      <c r="DE39" s="659"/>
      <c r="DF39" s="659"/>
      <c r="DG39" s="659"/>
      <c r="DH39" s="659"/>
      <c r="DI39" s="659"/>
      <c r="DJ39" s="659"/>
      <c r="DK39" s="659"/>
      <c r="DL39" s="659"/>
      <c r="DM39" s="659"/>
      <c r="DN39" s="600"/>
      <c r="DO39" s="602"/>
      <c r="DP39" s="602"/>
      <c r="DQ39" s="602"/>
      <c r="DR39" s="602"/>
      <c r="DS39" s="602"/>
      <c r="DT39" s="602"/>
      <c r="DU39" s="602"/>
      <c r="DV39" s="602"/>
      <c r="DW39" s="602"/>
      <c r="DX39" s="602"/>
      <c r="DY39" s="602"/>
      <c r="DZ39" s="602"/>
      <c r="EA39" s="602"/>
      <c r="EB39" s="602"/>
      <c r="EC39" s="602"/>
      <c r="ED39" s="602"/>
      <c r="EE39" s="602"/>
      <c r="EF39" s="602"/>
      <c r="EG39" s="602"/>
      <c r="EH39" s="602"/>
      <c r="EI39" s="602"/>
      <c r="EJ39" s="602"/>
      <c r="EK39" s="602"/>
      <c r="EL39" s="602"/>
      <c r="EM39" s="602"/>
      <c r="EN39" s="602"/>
      <c r="EO39" s="602"/>
      <c r="EP39" s="602"/>
      <c r="EQ39" s="602"/>
      <c r="ER39" s="602"/>
      <c r="ES39" s="602"/>
      <c r="ET39" s="602"/>
      <c r="EU39" s="602"/>
      <c r="EV39" s="602"/>
      <c r="EW39" s="602"/>
      <c r="EX39" s="602"/>
      <c r="EY39" s="598"/>
      <c r="EZ39" s="599"/>
      <c r="FA39" s="599"/>
      <c r="FB39" s="599"/>
      <c r="FC39" s="599"/>
      <c r="FD39" s="599"/>
      <c r="FE39" s="599"/>
      <c r="FF39" s="599"/>
      <c r="FG39" s="599"/>
      <c r="FH39" s="599"/>
      <c r="FI39" s="599"/>
      <c r="FJ39" s="629"/>
    </row>
    <row r="40" spans="1:166" ht="12" customHeight="1" x14ac:dyDescent="0.2">
      <c r="A40" s="700" t="s">
        <v>13</v>
      </c>
      <c r="B40" s="701"/>
      <c r="C40" s="701"/>
      <c r="D40" s="701"/>
      <c r="E40" s="701"/>
      <c r="F40" s="701"/>
      <c r="G40" s="701"/>
      <c r="H40" s="701"/>
      <c r="I40" s="701"/>
      <c r="J40" s="701"/>
      <c r="K40" s="701"/>
      <c r="L40" s="701"/>
      <c r="M40" s="701"/>
      <c r="N40" s="701"/>
      <c r="O40" s="701"/>
      <c r="P40" s="701"/>
      <c r="Q40" s="702"/>
      <c r="R40" s="703"/>
      <c r="S40" s="703"/>
      <c r="T40" s="703"/>
      <c r="U40" s="703"/>
      <c r="V40" s="703"/>
      <c r="W40" s="703"/>
      <c r="X40" s="703"/>
      <c r="Y40" s="703"/>
      <c r="Z40" s="703"/>
      <c r="AA40" s="703"/>
      <c r="AB40" s="703"/>
      <c r="AC40" s="703"/>
      <c r="AD40" s="618" t="s">
        <v>9</v>
      </c>
      <c r="AE40" s="619"/>
      <c r="AF40" s="619"/>
      <c r="AG40" s="619"/>
      <c r="AH40" s="619"/>
      <c r="AI40" s="619"/>
      <c r="AJ40" s="704" t="s">
        <v>303</v>
      </c>
      <c r="AK40" s="704"/>
      <c r="AL40" s="704"/>
      <c r="AM40" s="620" t="s">
        <v>0</v>
      </c>
      <c r="AN40" s="620"/>
      <c r="AO40" s="620"/>
      <c r="AP40" s="621"/>
      <c r="AQ40" s="699">
        <v>0</v>
      </c>
      <c r="AR40" s="697"/>
      <c r="AS40" s="697"/>
      <c r="AT40" s="697"/>
      <c r="AU40" s="697"/>
      <c r="AV40" s="697"/>
      <c r="AW40" s="697"/>
      <c r="AX40" s="697"/>
      <c r="AY40" s="697"/>
      <c r="AZ40" s="697"/>
      <c r="BA40" s="697"/>
      <c r="BB40" s="698"/>
      <c r="BC40" s="184"/>
      <c r="BD40" s="659">
        <v>0</v>
      </c>
      <c r="BE40" s="659"/>
      <c r="BF40" s="659"/>
      <c r="BG40" s="659"/>
      <c r="BH40" s="659"/>
      <c r="BI40" s="659"/>
      <c r="BJ40" s="659"/>
      <c r="BK40" s="659"/>
      <c r="BL40" s="659"/>
      <c r="BM40" s="659"/>
      <c r="BN40" s="185"/>
      <c r="BO40" s="696">
        <v>0</v>
      </c>
      <c r="BP40" s="697"/>
      <c r="BQ40" s="697"/>
      <c r="BR40" s="697"/>
      <c r="BS40" s="697"/>
      <c r="BT40" s="697"/>
      <c r="BU40" s="697"/>
      <c r="BV40" s="697"/>
      <c r="BW40" s="697"/>
      <c r="BX40" s="697"/>
      <c r="BY40" s="697"/>
      <c r="BZ40" s="698"/>
      <c r="CA40" s="186"/>
      <c r="CB40" s="187"/>
      <c r="CC40" s="184"/>
      <c r="CD40" s="659">
        <v>0</v>
      </c>
      <c r="CE40" s="659"/>
      <c r="CF40" s="659"/>
      <c r="CG40" s="659"/>
      <c r="CH40" s="659"/>
      <c r="CI40" s="659"/>
      <c r="CJ40" s="659"/>
      <c r="CK40" s="659"/>
      <c r="CL40" s="659"/>
      <c r="CM40" s="659"/>
      <c r="CN40" s="185"/>
      <c r="CO40" s="696">
        <v>0</v>
      </c>
      <c r="CP40" s="697"/>
      <c r="CQ40" s="697"/>
      <c r="CR40" s="697"/>
      <c r="CS40" s="697"/>
      <c r="CT40" s="697"/>
      <c r="CU40" s="697"/>
      <c r="CV40" s="697"/>
      <c r="CW40" s="697"/>
      <c r="CX40" s="697"/>
      <c r="CY40" s="697"/>
      <c r="CZ40" s="698"/>
      <c r="DA40" s="186"/>
      <c r="DB40" s="187"/>
      <c r="DC40" s="184"/>
      <c r="DD40" s="659">
        <v>0</v>
      </c>
      <c r="DE40" s="659"/>
      <c r="DF40" s="659"/>
      <c r="DG40" s="659"/>
      <c r="DH40" s="659"/>
      <c r="DI40" s="659"/>
      <c r="DJ40" s="659"/>
      <c r="DK40" s="659"/>
      <c r="DL40" s="659"/>
      <c r="DM40" s="659"/>
      <c r="DN40" s="185"/>
      <c r="DO40" s="706">
        <v>0</v>
      </c>
      <c r="DP40" s="706"/>
      <c r="DQ40" s="706"/>
      <c r="DR40" s="706"/>
      <c r="DS40" s="706"/>
      <c r="DT40" s="706"/>
      <c r="DU40" s="706"/>
      <c r="DV40" s="706"/>
      <c r="DW40" s="706"/>
      <c r="DX40" s="706"/>
      <c r="DY40" s="706"/>
      <c r="DZ40" s="706"/>
      <c r="EA40" s="624">
        <v>0</v>
      </c>
      <c r="EB40" s="624"/>
      <c r="EC40" s="624"/>
      <c r="ED40" s="624"/>
      <c r="EE40" s="624"/>
      <c r="EF40" s="624"/>
      <c r="EG40" s="624"/>
      <c r="EH40" s="624"/>
      <c r="EI40" s="624"/>
      <c r="EJ40" s="624"/>
      <c r="EK40" s="624"/>
      <c r="EL40" s="624"/>
      <c r="EM40" s="706">
        <v>0</v>
      </c>
      <c r="EN40" s="706"/>
      <c r="EO40" s="706"/>
      <c r="EP40" s="706"/>
      <c r="EQ40" s="706"/>
      <c r="ER40" s="706"/>
      <c r="ES40" s="706"/>
      <c r="ET40" s="706"/>
      <c r="EU40" s="706"/>
      <c r="EV40" s="706"/>
      <c r="EW40" s="706"/>
      <c r="EX40" s="706"/>
      <c r="EY40" s="184"/>
      <c r="EZ40" s="599">
        <v>0</v>
      </c>
      <c r="FA40" s="599"/>
      <c r="FB40" s="599"/>
      <c r="FC40" s="599"/>
      <c r="FD40" s="599"/>
      <c r="FE40" s="599"/>
      <c r="FF40" s="599"/>
      <c r="FG40" s="599"/>
      <c r="FH40" s="599"/>
      <c r="FI40" s="599"/>
      <c r="FJ40" s="188"/>
    </row>
    <row r="41" spans="1:166" ht="12" customHeight="1" x14ac:dyDescent="0.2">
      <c r="A41" s="680" t="s">
        <v>396</v>
      </c>
      <c r="B41" s="681"/>
      <c r="C41" s="681"/>
      <c r="D41" s="681"/>
      <c r="E41" s="681"/>
      <c r="F41" s="681"/>
      <c r="G41" s="681"/>
      <c r="H41" s="681"/>
      <c r="I41" s="681"/>
      <c r="J41" s="681"/>
      <c r="K41" s="681"/>
      <c r="L41" s="681"/>
      <c r="M41" s="681"/>
      <c r="N41" s="681"/>
      <c r="O41" s="681"/>
      <c r="P41" s="681"/>
      <c r="Q41" s="682"/>
      <c r="R41" s="703"/>
      <c r="S41" s="703"/>
      <c r="T41" s="703"/>
      <c r="U41" s="703"/>
      <c r="V41" s="703"/>
      <c r="W41" s="703"/>
      <c r="X41" s="703"/>
      <c r="Y41" s="703"/>
      <c r="Z41" s="703"/>
      <c r="AA41" s="703"/>
      <c r="AB41" s="703"/>
      <c r="AC41" s="703"/>
      <c r="AD41" s="618" t="s">
        <v>9</v>
      </c>
      <c r="AE41" s="619"/>
      <c r="AF41" s="619"/>
      <c r="AG41" s="619"/>
      <c r="AH41" s="619"/>
      <c r="AI41" s="619"/>
      <c r="AJ41" s="704" t="s">
        <v>80</v>
      </c>
      <c r="AK41" s="704"/>
      <c r="AL41" s="704"/>
      <c r="AM41" s="620" t="s">
        <v>0</v>
      </c>
      <c r="AN41" s="620"/>
      <c r="AO41" s="620"/>
      <c r="AP41" s="621"/>
      <c r="AQ41" s="658">
        <v>0</v>
      </c>
      <c r="AR41" s="659"/>
      <c r="AS41" s="659"/>
      <c r="AT41" s="659"/>
      <c r="AU41" s="659"/>
      <c r="AV41" s="659"/>
      <c r="AW41" s="659"/>
      <c r="AX41" s="659"/>
      <c r="AY41" s="659"/>
      <c r="AZ41" s="659"/>
      <c r="BA41" s="659"/>
      <c r="BB41" s="660"/>
      <c r="BC41" s="184"/>
      <c r="BD41" s="659">
        <v>0</v>
      </c>
      <c r="BE41" s="659"/>
      <c r="BF41" s="659"/>
      <c r="BG41" s="659"/>
      <c r="BH41" s="659"/>
      <c r="BI41" s="659"/>
      <c r="BJ41" s="659"/>
      <c r="BK41" s="659"/>
      <c r="BL41" s="659"/>
      <c r="BM41" s="659"/>
      <c r="BN41" s="185"/>
      <c r="BO41" s="695">
        <v>0</v>
      </c>
      <c r="BP41" s="659"/>
      <c r="BQ41" s="659"/>
      <c r="BR41" s="659"/>
      <c r="BS41" s="659"/>
      <c r="BT41" s="659"/>
      <c r="BU41" s="659"/>
      <c r="BV41" s="659"/>
      <c r="BW41" s="659"/>
      <c r="BX41" s="659"/>
      <c r="BY41" s="659"/>
      <c r="BZ41" s="660"/>
      <c r="CA41" s="187"/>
      <c r="CB41" s="189"/>
      <c r="CC41" s="184"/>
      <c r="CD41" s="659">
        <v>0</v>
      </c>
      <c r="CE41" s="659"/>
      <c r="CF41" s="659"/>
      <c r="CG41" s="659"/>
      <c r="CH41" s="659"/>
      <c r="CI41" s="659"/>
      <c r="CJ41" s="659"/>
      <c r="CK41" s="659"/>
      <c r="CL41" s="659"/>
      <c r="CM41" s="659"/>
      <c r="CN41" s="185"/>
      <c r="CO41" s="695">
        <v>0</v>
      </c>
      <c r="CP41" s="659"/>
      <c r="CQ41" s="659"/>
      <c r="CR41" s="659"/>
      <c r="CS41" s="659"/>
      <c r="CT41" s="659"/>
      <c r="CU41" s="659"/>
      <c r="CV41" s="659"/>
      <c r="CW41" s="659"/>
      <c r="CX41" s="659"/>
      <c r="CY41" s="659"/>
      <c r="CZ41" s="660"/>
      <c r="DA41" s="186"/>
      <c r="DB41" s="189"/>
      <c r="DC41" s="184"/>
      <c r="DD41" s="659">
        <v>0</v>
      </c>
      <c r="DE41" s="659"/>
      <c r="DF41" s="659"/>
      <c r="DG41" s="659"/>
      <c r="DH41" s="659"/>
      <c r="DI41" s="659"/>
      <c r="DJ41" s="659"/>
      <c r="DK41" s="659"/>
      <c r="DL41" s="659"/>
      <c r="DM41" s="659"/>
      <c r="DN41" s="185"/>
      <c r="DO41" s="602">
        <v>0</v>
      </c>
      <c r="DP41" s="602"/>
      <c r="DQ41" s="602"/>
      <c r="DR41" s="602"/>
      <c r="DS41" s="602"/>
      <c r="DT41" s="602"/>
      <c r="DU41" s="602"/>
      <c r="DV41" s="602"/>
      <c r="DW41" s="602"/>
      <c r="DX41" s="602"/>
      <c r="DY41" s="602"/>
      <c r="DZ41" s="602"/>
      <c r="EA41" s="706">
        <v>0</v>
      </c>
      <c r="EB41" s="706"/>
      <c r="EC41" s="706"/>
      <c r="ED41" s="706"/>
      <c r="EE41" s="706"/>
      <c r="EF41" s="706"/>
      <c r="EG41" s="706"/>
      <c r="EH41" s="706"/>
      <c r="EI41" s="706"/>
      <c r="EJ41" s="706"/>
      <c r="EK41" s="706"/>
      <c r="EL41" s="706"/>
      <c r="EM41" s="602">
        <v>0</v>
      </c>
      <c r="EN41" s="602"/>
      <c r="EO41" s="602"/>
      <c r="EP41" s="602"/>
      <c r="EQ41" s="602"/>
      <c r="ER41" s="602"/>
      <c r="ES41" s="602"/>
      <c r="ET41" s="602"/>
      <c r="EU41" s="602"/>
      <c r="EV41" s="602"/>
      <c r="EW41" s="602"/>
      <c r="EX41" s="602"/>
      <c r="EY41" s="184"/>
      <c r="EZ41" s="599">
        <v>0</v>
      </c>
      <c r="FA41" s="599"/>
      <c r="FB41" s="599"/>
      <c r="FC41" s="599"/>
      <c r="FD41" s="599"/>
      <c r="FE41" s="599"/>
      <c r="FF41" s="599"/>
      <c r="FG41" s="599"/>
      <c r="FH41" s="599"/>
      <c r="FI41" s="599"/>
      <c r="FJ41" s="188"/>
    </row>
    <row r="42" spans="1:166" x14ac:dyDescent="0.2">
      <c r="A42" s="700"/>
      <c r="B42" s="701"/>
      <c r="C42" s="701"/>
      <c r="D42" s="701"/>
      <c r="E42" s="701"/>
      <c r="F42" s="701"/>
      <c r="G42" s="701"/>
      <c r="H42" s="701"/>
      <c r="I42" s="701"/>
      <c r="J42" s="701"/>
      <c r="K42" s="701"/>
      <c r="L42" s="701"/>
      <c r="M42" s="701"/>
      <c r="N42" s="701"/>
      <c r="O42" s="701"/>
      <c r="P42" s="701"/>
      <c r="Q42" s="702"/>
      <c r="R42" s="703"/>
      <c r="S42" s="703"/>
      <c r="T42" s="703"/>
      <c r="U42" s="703"/>
      <c r="V42" s="703"/>
      <c r="W42" s="703"/>
      <c r="X42" s="703"/>
      <c r="Y42" s="703"/>
      <c r="Z42" s="703"/>
      <c r="AA42" s="703"/>
      <c r="AB42" s="703"/>
      <c r="AC42" s="703"/>
      <c r="AD42" s="618" t="s">
        <v>9</v>
      </c>
      <c r="AE42" s="619"/>
      <c r="AF42" s="619"/>
      <c r="AG42" s="619"/>
      <c r="AH42" s="619"/>
      <c r="AI42" s="619"/>
      <c r="AJ42" s="704" t="s">
        <v>303</v>
      </c>
      <c r="AK42" s="704"/>
      <c r="AL42" s="704"/>
      <c r="AM42" s="620" t="s">
        <v>0</v>
      </c>
      <c r="AN42" s="620"/>
      <c r="AO42" s="620"/>
      <c r="AP42" s="621"/>
      <c r="AQ42" s="658">
        <v>0</v>
      </c>
      <c r="AR42" s="659"/>
      <c r="AS42" s="659"/>
      <c r="AT42" s="659"/>
      <c r="AU42" s="659"/>
      <c r="AV42" s="659"/>
      <c r="AW42" s="659"/>
      <c r="AX42" s="659"/>
      <c r="AY42" s="659"/>
      <c r="AZ42" s="659"/>
      <c r="BA42" s="659"/>
      <c r="BB42" s="660"/>
      <c r="BC42" s="184"/>
      <c r="BD42" s="659">
        <v>0</v>
      </c>
      <c r="BE42" s="659"/>
      <c r="BF42" s="659"/>
      <c r="BG42" s="659"/>
      <c r="BH42" s="659"/>
      <c r="BI42" s="659"/>
      <c r="BJ42" s="659"/>
      <c r="BK42" s="659"/>
      <c r="BL42" s="659"/>
      <c r="BM42" s="659"/>
      <c r="BN42" s="185"/>
      <c r="BO42" s="695">
        <v>0</v>
      </c>
      <c r="BP42" s="659"/>
      <c r="BQ42" s="659"/>
      <c r="BR42" s="659"/>
      <c r="BS42" s="659"/>
      <c r="BT42" s="659"/>
      <c r="BU42" s="659"/>
      <c r="BV42" s="659"/>
      <c r="BW42" s="659"/>
      <c r="BX42" s="659"/>
      <c r="BY42" s="659"/>
      <c r="BZ42" s="660"/>
      <c r="CA42" s="190"/>
      <c r="CB42" s="189"/>
      <c r="CC42" s="184"/>
      <c r="CD42" s="659">
        <v>0</v>
      </c>
      <c r="CE42" s="659"/>
      <c r="CF42" s="659"/>
      <c r="CG42" s="659"/>
      <c r="CH42" s="659"/>
      <c r="CI42" s="659"/>
      <c r="CJ42" s="659"/>
      <c r="CK42" s="659"/>
      <c r="CL42" s="659"/>
      <c r="CM42" s="659"/>
      <c r="CN42" s="185"/>
      <c r="CO42" s="695">
        <v>0</v>
      </c>
      <c r="CP42" s="659"/>
      <c r="CQ42" s="659"/>
      <c r="CR42" s="659"/>
      <c r="CS42" s="659"/>
      <c r="CT42" s="659"/>
      <c r="CU42" s="659"/>
      <c r="CV42" s="659"/>
      <c r="CW42" s="659"/>
      <c r="CX42" s="659"/>
      <c r="CY42" s="659"/>
      <c r="CZ42" s="660"/>
      <c r="DA42" s="186"/>
      <c r="DB42" s="189"/>
      <c r="DC42" s="184"/>
      <c r="DD42" s="659">
        <v>0</v>
      </c>
      <c r="DE42" s="659"/>
      <c r="DF42" s="659"/>
      <c r="DG42" s="659"/>
      <c r="DH42" s="659"/>
      <c r="DI42" s="659"/>
      <c r="DJ42" s="659"/>
      <c r="DK42" s="659"/>
      <c r="DL42" s="659"/>
      <c r="DM42" s="659"/>
      <c r="DN42" s="185"/>
      <c r="DO42" s="602">
        <v>0</v>
      </c>
      <c r="DP42" s="602"/>
      <c r="DQ42" s="602"/>
      <c r="DR42" s="602"/>
      <c r="DS42" s="602"/>
      <c r="DT42" s="602"/>
      <c r="DU42" s="602"/>
      <c r="DV42" s="602"/>
      <c r="DW42" s="602"/>
      <c r="DX42" s="602"/>
      <c r="DY42" s="602"/>
      <c r="DZ42" s="602"/>
      <c r="EA42" s="661">
        <v>0</v>
      </c>
      <c r="EB42" s="661"/>
      <c r="EC42" s="661"/>
      <c r="ED42" s="661"/>
      <c r="EE42" s="661"/>
      <c r="EF42" s="661"/>
      <c r="EG42" s="661"/>
      <c r="EH42" s="661"/>
      <c r="EI42" s="661"/>
      <c r="EJ42" s="661"/>
      <c r="EK42" s="661"/>
      <c r="EL42" s="661"/>
      <c r="EM42" s="602">
        <v>0</v>
      </c>
      <c r="EN42" s="602"/>
      <c r="EO42" s="602"/>
      <c r="EP42" s="602"/>
      <c r="EQ42" s="602"/>
      <c r="ER42" s="602"/>
      <c r="ES42" s="602"/>
      <c r="ET42" s="602"/>
      <c r="EU42" s="602"/>
      <c r="EV42" s="602"/>
      <c r="EW42" s="602"/>
      <c r="EX42" s="602"/>
      <c r="EY42" s="184"/>
      <c r="EZ42" s="599">
        <v>0</v>
      </c>
      <c r="FA42" s="599"/>
      <c r="FB42" s="599"/>
      <c r="FC42" s="599"/>
      <c r="FD42" s="599"/>
      <c r="FE42" s="599"/>
      <c r="FF42" s="599"/>
      <c r="FG42" s="599"/>
      <c r="FH42" s="599"/>
      <c r="FI42" s="599"/>
      <c r="FJ42" s="188"/>
    </row>
    <row r="43" spans="1:166" ht="12" customHeight="1" thickBot="1" x14ac:dyDescent="0.25">
      <c r="A43" s="683" t="s">
        <v>396</v>
      </c>
      <c r="B43" s="684"/>
      <c r="C43" s="684"/>
      <c r="D43" s="684"/>
      <c r="E43" s="684"/>
      <c r="F43" s="684"/>
      <c r="G43" s="684"/>
      <c r="H43" s="684"/>
      <c r="I43" s="684"/>
      <c r="J43" s="684"/>
      <c r="K43" s="684"/>
      <c r="L43" s="684"/>
      <c r="M43" s="684"/>
      <c r="N43" s="684"/>
      <c r="O43" s="684"/>
      <c r="P43" s="684"/>
      <c r="Q43" s="685"/>
      <c r="R43" s="703"/>
      <c r="S43" s="703"/>
      <c r="T43" s="703"/>
      <c r="U43" s="703"/>
      <c r="V43" s="703"/>
      <c r="W43" s="703"/>
      <c r="X43" s="703"/>
      <c r="Y43" s="703"/>
      <c r="Z43" s="703"/>
      <c r="AA43" s="703"/>
      <c r="AB43" s="703"/>
      <c r="AC43" s="703"/>
      <c r="AD43" s="708" t="s">
        <v>9</v>
      </c>
      <c r="AE43" s="709"/>
      <c r="AF43" s="709"/>
      <c r="AG43" s="709"/>
      <c r="AH43" s="709"/>
      <c r="AI43" s="709"/>
      <c r="AJ43" s="704" t="s">
        <v>80</v>
      </c>
      <c r="AK43" s="704"/>
      <c r="AL43" s="704"/>
      <c r="AM43" s="710" t="s">
        <v>0</v>
      </c>
      <c r="AN43" s="710"/>
      <c r="AO43" s="710"/>
      <c r="AP43" s="711"/>
      <c r="AQ43" s="712">
        <v>0</v>
      </c>
      <c r="AR43" s="713"/>
      <c r="AS43" s="713"/>
      <c r="AT43" s="713"/>
      <c r="AU43" s="713"/>
      <c r="AV43" s="713"/>
      <c r="AW43" s="713"/>
      <c r="AX43" s="713"/>
      <c r="AY43" s="713"/>
      <c r="AZ43" s="713"/>
      <c r="BA43" s="713"/>
      <c r="BB43" s="714"/>
      <c r="BC43" s="228"/>
      <c r="BD43" s="713">
        <v>0</v>
      </c>
      <c r="BE43" s="713"/>
      <c r="BF43" s="713"/>
      <c r="BG43" s="713"/>
      <c r="BH43" s="713"/>
      <c r="BI43" s="713"/>
      <c r="BJ43" s="713"/>
      <c r="BK43" s="713"/>
      <c r="BL43" s="713"/>
      <c r="BM43" s="713"/>
      <c r="BN43" s="229"/>
      <c r="BO43" s="715">
        <v>0</v>
      </c>
      <c r="BP43" s="713"/>
      <c r="BQ43" s="713"/>
      <c r="BR43" s="713"/>
      <c r="BS43" s="713"/>
      <c r="BT43" s="713"/>
      <c r="BU43" s="713"/>
      <c r="BV43" s="713"/>
      <c r="BW43" s="713"/>
      <c r="BX43" s="713"/>
      <c r="BY43" s="713"/>
      <c r="BZ43" s="714"/>
      <c r="CA43" s="191"/>
      <c r="CB43" s="230"/>
      <c r="CC43" s="228"/>
      <c r="CD43" s="713">
        <v>0</v>
      </c>
      <c r="CE43" s="713"/>
      <c r="CF43" s="713"/>
      <c r="CG43" s="713"/>
      <c r="CH43" s="713"/>
      <c r="CI43" s="713"/>
      <c r="CJ43" s="713"/>
      <c r="CK43" s="713"/>
      <c r="CL43" s="713"/>
      <c r="CM43" s="713"/>
      <c r="CN43" s="229"/>
      <c r="CO43" s="715">
        <v>0</v>
      </c>
      <c r="CP43" s="713"/>
      <c r="CQ43" s="713"/>
      <c r="CR43" s="713"/>
      <c r="CS43" s="713"/>
      <c r="CT43" s="713"/>
      <c r="CU43" s="713"/>
      <c r="CV43" s="713"/>
      <c r="CW43" s="713"/>
      <c r="CX43" s="713"/>
      <c r="CY43" s="713"/>
      <c r="CZ43" s="714"/>
      <c r="DA43" s="191"/>
      <c r="DB43" s="230"/>
      <c r="DC43" s="228"/>
      <c r="DD43" s="713">
        <v>0</v>
      </c>
      <c r="DE43" s="713"/>
      <c r="DF43" s="713"/>
      <c r="DG43" s="713"/>
      <c r="DH43" s="713"/>
      <c r="DI43" s="713"/>
      <c r="DJ43" s="713"/>
      <c r="DK43" s="713"/>
      <c r="DL43" s="713"/>
      <c r="DM43" s="713"/>
      <c r="DN43" s="229"/>
      <c r="DO43" s="717">
        <v>0</v>
      </c>
      <c r="DP43" s="717"/>
      <c r="DQ43" s="717"/>
      <c r="DR43" s="717"/>
      <c r="DS43" s="717"/>
      <c r="DT43" s="717"/>
      <c r="DU43" s="717"/>
      <c r="DV43" s="717"/>
      <c r="DW43" s="717"/>
      <c r="DX43" s="717"/>
      <c r="DY43" s="717"/>
      <c r="DZ43" s="717"/>
      <c r="EA43" s="718">
        <v>0</v>
      </c>
      <c r="EB43" s="718"/>
      <c r="EC43" s="718"/>
      <c r="ED43" s="718"/>
      <c r="EE43" s="718"/>
      <c r="EF43" s="718"/>
      <c r="EG43" s="718"/>
      <c r="EH43" s="718"/>
      <c r="EI43" s="718"/>
      <c r="EJ43" s="718"/>
      <c r="EK43" s="718"/>
      <c r="EL43" s="718"/>
      <c r="EM43" s="717">
        <v>0</v>
      </c>
      <c r="EN43" s="717"/>
      <c r="EO43" s="717"/>
      <c r="EP43" s="717"/>
      <c r="EQ43" s="717"/>
      <c r="ER43" s="717"/>
      <c r="ES43" s="717"/>
      <c r="ET43" s="717"/>
      <c r="EU43" s="717"/>
      <c r="EV43" s="717"/>
      <c r="EW43" s="717"/>
      <c r="EX43" s="717"/>
      <c r="EY43" s="228"/>
      <c r="EZ43" s="716">
        <v>0</v>
      </c>
      <c r="FA43" s="716"/>
      <c r="FB43" s="716"/>
      <c r="FC43" s="716"/>
      <c r="FD43" s="716"/>
      <c r="FE43" s="716"/>
      <c r="FF43" s="716"/>
      <c r="FG43" s="716"/>
      <c r="FH43" s="716"/>
      <c r="FI43" s="716"/>
      <c r="FJ43" s="231"/>
    </row>
  </sheetData>
  <mergeCells count="509">
    <mergeCell ref="AJ36:AL36"/>
    <mergeCell ref="AJ38:AL38"/>
    <mergeCell ref="AJ24:AL24"/>
    <mergeCell ref="AJ26:AL26"/>
    <mergeCell ref="AJ28:AL28"/>
    <mergeCell ref="AJ30:AL30"/>
    <mergeCell ref="AJ32:AL32"/>
    <mergeCell ref="AJ34:AL34"/>
    <mergeCell ref="AJ8:AL8"/>
    <mergeCell ref="AJ10:AL10"/>
    <mergeCell ref="AJ12:AL12"/>
    <mergeCell ref="AJ16:AL16"/>
    <mergeCell ref="AJ18:AL18"/>
    <mergeCell ref="AJ20:AL20"/>
    <mergeCell ref="EZ43:FI43"/>
    <mergeCell ref="CD43:CM43"/>
    <mergeCell ref="CO43:CZ43"/>
    <mergeCell ref="DD43:DM43"/>
    <mergeCell ref="DO43:DZ43"/>
    <mergeCell ref="EA43:EL43"/>
    <mergeCell ref="EM43:EX43"/>
    <mergeCell ref="EM42:EX42"/>
    <mergeCell ref="EZ42:FI42"/>
    <mergeCell ref="CD42:CM42"/>
    <mergeCell ref="CO42:CZ42"/>
    <mergeCell ref="DD42:DM42"/>
    <mergeCell ref="DO42:DZ42"/>
    <mergeCell ref="EA42:EL42"/>
    <mergeCell ref="A43:Q43"/>
    <mergeCell ref="R43:AC43"/>
    <mergeCell ref="AD43:AI43"/>
    <mergeCell ref="AJ43:AL43"/>
    <mergeCell ref="AM43:AP43"/>
    <mergeCell ref="AQ43:BB43"/>
    <mergeCell ref="BD43:BM43"/>
    <mergeCell ref="BO43:BZ43"/>
    <mergeCell ref="BO42:BZ42"/>
    <mergeCell ref="EA41:EL41"/>
    <mergeCell ref="EM41:EX41"/>
    <mergeCell ref="EZ41:FI41"/>
    <mergeCell ref="A42:Q42"/>
    <mergeCell ref="R42:AC42"/>
    <mergeCell ref="AD42:AI42"/>
    <mergeCell ref="AJ42:AL42"/>
    <mergeCell ref="AM42:AP42"/>
    <mergeCell ref="AQ42:BB42"/>
    <mergeCell ref="BD42:BM42"/>
    <mergeCell ref="BD41:BM41"/>
    <mergeCell ref="BO41:BZ41"/>
    <mergeCell ref="CD41:CM41"/>
    <mergeCell ref="CO41:CZ41"/>
    <mergeCell ref="DD41:DM41"/>
    <mergeCell ref="DO41:DZ41"/>
    <mergeCell ref="A41:Q41"/>
    <mergeCell ref="R41:AC41"/>
    <mergeCell ref="AD41:AI41"/>
    <mergeCell ref="AJ41:AL41"/>
    <mergeCell ref="AM41:AP41"/>
    <mergeCell ref="AQ41:BB41"/>
    <mergeCell ref="FJ38:FJ39"/>
    <mergeCell ref="A40:Q40"/>
    <mergeCell ref="R40:AC40"/>
    <mergeCell ref="AD40:AI40"/>
    <mergeCell ref="AJ40:AL40"/>
    <mergeCell ref="AM40:AP40"/>
    <mergeCell ref="DA38:DA39"/>
    <mergeCell ref="DB38:DB39"/>
    <mergeCell ref="DC38:DC39"/>
    <mergeCell ref="DD38:DM39"/>
    <mergeCell ref="DN38:DN39"/>
    <mergeCell ref="DO38:DZ39"/>
    <mergeCell ref="CA38:CA39"/>
    <mergeCell ref="CB38:CB39"/>
    <mergeCell ref="CC38:CC39"/>
    <mergeCell ref="CD38:CM39"/>
    <mergeCell ref="CN38:CN39"/>
    <mergeCell ref="CO38:CZ39"/>
    <mergeCell ref="DO40:DZ40"/>
    <mergeCell ref="EA40:EL40"/>
    <mergeCell ref="EM40:EX40"/>
    <mergeCell ref="EZ40:FI40"/>
    <mergeCell ref="AQ38:BB39"/>
    <mergeCell ref="BC38:BC39"/>
    <mergeCell ref="BD38:BM39"/>
    <mergeCell ref="BN38:BN39"/>
    <mergeCell ref="BO38:BZ39"/>
    <mergeCell ref="CD40:CM40"/>
    <mergeCell ref="CO40:CZ40"/>
    <mergeCell ref="DD40:DM40"/>
    <mergeCell ref="AQ40:BB40"/>
    <mergeCell ref="BD40:BM40"/>
    <mergeCell ref="BO40:BZ40"/>
    <mergeCell ref="EY38:EY39"/>
    <mergeCell ref="EZ38:FI39"/>
    <mergeCell ref="DN36:DN37"/>
    <mergeCell ref="DO36:DZ37"/>
    <mergeCell ref="EA36:EL37"/>
    <mergeCell ref="EM36:EX37"/>
    <mergeCell ref="CN36:CN37"/>
    <mergeCell ref="CO36:CZ37"/>
    <mergeCell ref="DA36:DA37"/>
    <mergeCell ref="DB36:DB37"/>
    <mergeCell ref="DC36:DC37"/>
    <mergeCell ref="DD36:DM37"/>
    <mergeCell ref="BN36:BN37"/>
    <mergeCell ref="BO36:BZ37"/>
    <mergeCell ref="CA36:CA37"/>
    <mergeCell ref="EA38:EL39"/>
    <mergeCell ref="EM38:EX39"/>
    <mergeCell ref="FJ34:FJ35"/>
    <mergeCell ref="A36:Q39"/>
    <mergeCell ref="R36:AC37"/>
    <mergeCell ref="AD36:AI36"/>
    <mergeCell ref="AM36:AP36"/>
    <mergeCell ref="AQ36:BB37"/>
    <mergeCell ref="BC36:BC37"/>
    <mergeCell ref="BD36:BM37"/>
    <mergeCell ref="DD34:DM35"/>
    <mergeCell ref="DN34:DN35"/>
    <mergeCell ref="DO34:DZ35"/>
    <mergeCell ref="EA34:EL35"/>
    <mergeCell ref="EM34:EX35"/>
    <mergeCell ref="EY34:EY35"/>
    <mergeCell ref="CD34:CM35"/>
    <mergeCell ref="CN34:CN35"/>
    <mergeCell ref="CO34:CZ35"/>
    <mergeCell ref="DA34:DA35"/>
    <mergeCell ref="DB34:DB35"/>
    <mergeCell ref="DC34:DC35"/>
    <mergeCell ref="FJ36:FJ37"/>
    <mergeCell ref="R38:AC39"/>
    <mergeCell ref="AD38:AI38"/>
    <mergeCell ref="AM38:AP38"/>
    <mergeCell ref="CA34:CA35"/>
    <mergeCell ref="CB34:CB35"/>
    <mergeCell ref="CC34:CC35"/>
    <mergeCell ref="EM32:EX33"/>
    <mergeCell ref="EY32:EY33"/>
    <mergeCell ref="EZ32:FI33"/>
    <mergeCell ref="CB36:CB37"/>
    <mergeCell ref="CC36:CC37"/>
    <mergeCell ref="CD36:CM37"/>
    <mergeCell ref="EZ34:FI35"/>
    <mergeCell ref="EY36:EY37"/>
    <mergeCell ref="EZ36:FI37"/>
    <mergeCell ref="AM34:AP34"/>
    <mergeCell ref="AQ34:BB35"/>
    <mergeCell ref="BC34:BC35"/>
    <mergeCell ref="DB32:DB33"/>
    <mergeCell ref="DC32:DC33"/>
    <mergeCell ref="DD32:DM33"/>
    <mergeCell ref="DN32:DN33"/>
    <mergeCell ref="DO32:DZ33"/>
    <mergeCell ref="EA32:EL33"/>
    <mergeCell ref="CB32:CB33"/>
    <mergeCell ref="CC32:CC33"/>
    <mergeCell ref="CD32:CM33"/>
    <mergeCell ref="CN32:CN33"/>
    <mergeCell ref="CO32:CZ33"/>
    <mergeCell ref="DA32:DA33"/>
    <mergeCell ref="AQ32:BB33"/>
    <mergeCell ref="BC32:BC33"/>
    <mergeCell ref="BD32:BM33"/>
    <mergeCell ref="BN32:BN33"/>
    <mergeCell ref="BO32:BZ33"/>
    <mergeCell ref="CA32:CA33"/>
    <mergeCell ref="BD34:BM35"/>
    <mergeCell ref="BN34:BN35"/>
    <mergeCell ref="BO34:BZ35"/>
    <mergeCell ref="EA30:EL31"/>
    <mergeCell ref="EM30:EX31"/>
    <mergeCell ref="EY30:EY31"/>
    <mergeCell ref="EZ30:FI31"/>
    <mergeCell ref="FJ30:FJ31"/>
    <mergeCell ref="A32:Q35"/>
    <mergeCell ref="R32:AC33"/>
    <mergeCell ref="AD32:AI32"/>
    <mergeCell ref="AM32:AP32"/>
    <mergeCell ref="DA30:DA31"/>
    <mergeCell ref="DB30:DB31"/>
    <mergeCell ref="DC30:DC31"/>
    <mergeCell ref="DD30:DM31"/>
    <mergeCell ref="DN30:DN31"/>
    <mergeCell ref="DO30:DZ31"/>
    <mergeCell ref="CA30:CA31"/>
    <mergeCell ref="CB30:CB31"/>
    <mergeCell ref="CC30:CC31"/>
    <mergeCell ref="CD30:CM31"/>
    <mergeCell ref="CN30:CN31"/>
    <mergeCell ref="CO30:CZ31"/>
    <mergeCell ref="FJ32:FJ33"/>
    <mergeCell ref="R34:AC35"/>
    <mergeCell ref="AD34:AI34"/>
    <mergeCell ref="FJ28:FJ29"/>
    <mergeCell ref="R30:AC31"/>
    <mergeCell ref="AD30:AI30"/>
    <mergeCell ref="AM30:AP30"/>
    <mergeCell ref="AQ30:BB31"/>
    <mergeCell ref="BC30:BC31"/>
    <mergeCell ref="BD30:BM31"/>
    <mergeCell ref="BN30:BN31"/>
    <mergeCell ref="BO30:BZ31"/>
    <mergeCell ref="DN28:DN29"/>
    <mergeCell ref="DO28:DZ29"/>
    <mergeCell ref="EA28:EL29"/>
    <mergeCell ref="EM28:EX29"/>
    <mergeCell ref="EY28:EY29"/>
    <mergeCell ref="EZ28:FI29"/>
    <mergeCell ref="CN28:CN29"/>
    <mergeCell ref="CO28:CZ29"/>
    <mergeCell ref="DA28:DA29"/>
    <mergeCell ref="DB28:DB29"/>
    <mergeCell ref="DC28:DC29"/>
    <mergeCell ref="DD28:DM29"/>
    <mergeCell ref="A28:Q31"/>
    <mergeCell ref="R28:AC29"/>
    <mergeCell ref="AD28:AI28"/>
    <mergeCell ref="AM28:AP28"/>
    <mergeCell ref="AQ28:BB29"/>
    <mergeCell ref="BC28:BC29"/>
    <mergeCell ref="BD28:BM29"/>
    <mergeCell ref="DD26:DM27"/>
    <mergeCell ref="DN26:DN27"/>
    <mergeCell ref="CD26:CM27"/>
    <mergeCell ref="CN26:CN27"/>
    <mergeCell ref="CO26:CZ27"/>
    <mergeCell ref="CB26:CB27"/>
    <mergeCell ref="CC26:CC27"/>
    <mergeCell ref="BN28:BN29"/>
    <mergeCell ref="BO28:BZ29"/>
    <mergeCell ref="CA28:CA29"/>
    <mergeCell ref="CB28:CB29"/>
    <mergeCell ref="CC28:CC29"/>
    <mergeCell ref="CD28:CM29"/>
    <mergeCell ref="A24:Q27"/>
    <mergeCell ref="R24:AC25"/>
    <mergeCell ref="AD24:AI24"/>
    <mergeCell ref="AM24:AP24"/>
    <mergeCell ref="FJ24:FJ25"/>
    <mergeCell ref="CO24:CZ25"/>
    <mergeCell ref="DA24:DA25"/>
    <mergeCell ref="DB24:DB25"/>
    <mergeCell ref="DC24:DC25"/>
    <mergeCell ref="DD24:DM25"/>
    <mergeCell ref="DN24:DN25"/>
    <mergeCell ref="EY24:EY25"/>
    <mergeCell ref="FJ26:FJ27"/>
    <mergeCell ref="DO26:DZ27"/>
    <mergeCell ref="EA26:EL27"/>
    <mergeCell ref="EM26:EX27"/>
    <mergeCell ref="EY26:EY27"/>
    <mergeCell ref="CB24:CB25"/>
    <mergeCell ref="CC24:CC25"/>
    <mergeCell ref="CD24:CM25"/>
    <mergeCell ref="CN24:CN25"/>
    <mergeCell ref="DO24:DZ25"/>
    <mergeCell ref="EA24:EL25"/>
    <mergeCell ref="EM24:EX25"/>
    <mergeCell ref="EZ26:FI27"/>
    <mergeCell ref="EZ24:FI25"/>
    <mergeCell ref="DO22:DZ23"/>
    <mergeCell ref="EA22:EL23"/>
    <mergeCell ref="EM22:EX23"/>
    <mergeCell ref="EY22:EY23"/>
    <mergeCell ref="EZ22:FI23"/>
    <mergeCell ref="CN22:CN23"/>
    <mergeCell ref="CO22:CZ23"/>
    <mergeCell ref="DA22:DA23"/>
    <mergeCell ref="DB22:DB23"/>
    <mergeCell ref="DC22:DC23"/>
    <mergeCell ref="DD22:DM23"/>
    <mergeCell ref="AQ24:BB25"/>
    <mergeCell ref="BC24:BC25"/>
    <mergeCell ref="BD24:BM25"/>
    <mergeCell ref="BN24:BN25"/>
    <mergeCell ref="DN22:DN23"/>
    <mergeCell ref="BN22:BN23"/>
    <mergeCell ref="BO22:BZ23"/>
    <mergeCell ref="CA22:CA23"/>
    <mergeCell ref="R26:AC27"/>
    <mergeCell ref="AD26:AI26"/>
    <mergeCell ref="AM26:AP26"/>
    <mergeCell ref="AQ26:BB27"/>
    <mergeCell ref="BC26:BC27"/>
    <mergeCell ref="DA26:DA27"/>
    <mergeCell ref="DB26:DB27"/>
    <mergeCell ref="DC26:DC27"/>
    <mergeCell ref="BD26:BM27"/>
    <mergeCell ref="BN26:BN27"/>
    <mergeCell ref="BO26:BZ27"/>
    <mergeCell ref="CA26:CA27"/>
    <mergeCell ref="CC22:CC23"/>
    <mergeCell ref="CD22:CM23"/>
    <mergeCell ref="BO24:BZ25"/>
    <mergeCell ref="CA24:CA25"/>
    <mergeCell ref="EY20:EY21"/>
    <mergeCell ref="EZ20:FI21"/>
    <mergeCell ref="FJ20:FJ21"/>
    <mergeCell ref="R22:AC23"/>
    <mergeCell ref="AD22:AI22"/>
    <mergeCell ref="AM22:AP22"/>
    <mergeCell ref="AQ22:BB23"/>
    <mergeCell ref="BC22:BC23"/>
    <mergeCell ref="BD22:BM23"/>
    <mergeCell ref="DC20:DC21"/>
    <mergeCell ref="DD20:DM21"/>
    <mergeCell ref="DN20:DN21"/>
    <mergeCell ref="DO20:DZ21"/>
    <mergeCell ref="EA20:EL21"/>
    <mergeCell ref="EM20:EX21"/>
    <mergeCell ref="CC20:CC21"/>
    <mergeCell ref="CD20:CM21"/>
    <mergeCell ref="CN20:CN21"/>
    <mergeCell ref="CO20:CZ21"/>
    <mergeCell ref="DA20:DA21"/>
    <mergeCell ref="DB20:DB21"/>
    <mergeCell ref="FJ22:FJ23"/>
    <mergeCell ref="BC20:BC21"/>
    <mergeCell ref="BD20:BM21"/>
    <mergeCell ref="BN20:BN21"/>
    <mergeCell ref="BO20:BZ21"/>
    <mergeCell ref="CA20:CA21"/>
    <mergeCell ref="CB20:CB21"/>
    <mergeCell ref="A20:Q23"/>
    <mergeCell ref="R20:AC21"/>
    <mergeCell ref="AD20:AI20"/>
    <mergeCell ref="AM20:AP20"/>
    <mergeCell ref="AQ20:BB21"/>
    <mergeCell ref="AJ22:AL22"/>
    <mergeCell ref="CB22:CB23"/>
    <mergeCell ref="DO18:DZ19"/>
    <mergeCell ref="EA18:EL19"/>
    <mergeCell ref="EM18:EX19"/>
    <mergeCell ref="EY18:EY19"/>
    <mergeCell ref="EZ18:FI19"/>
    <mergeCell ref="FJ18:FJ19"/>
    <mergeCell ref="CO18:CZ19"/>
    <mergeCell ref="DA18:DA19"/>
    <mergeCell ref="DB18:DB19"/>
    <mergeCell ref="DC18:DC19"/>
    <mergeCell ref="DD18:DM19"/>
    <mergeCell ref="DN18:DN19"/>
    <mergeCell ref="BO18:BZ19"/>
    <mergeCell ref="CA18:CA19"/>
    <mergeCell ref="CB18:CB19"/>
    <mergeCell ref="CC18:CC19"/>
    <mergeCell ref="CD18:CM19"/>
    <mergeCell ref="CN18:CN19"/>
    <mergeCell ref="EZ16:FI17"/>
    <mergeCell ref="FJ16:FJ17"/>
    <mergeCell ref="R18:AC19"/>
    <mergeCell ref="AD18:AI18"/>
    <mergeCell ref="AM18:AP18"/>
    <mergeCell ref="AQ18:BB19"/>
    <mergeCell ref="BC18:BC19"/>
    <mergeCell ref="BD18:BM19"/>
    <mergeCell ref="BN18:BN19"/>
    <mergeCell ref="DD16:DM17"/>
    <mergeCell ref="DN16:DN17"/>
    <mergeCell ref="DO16:DZ17"/>
    <mergeCell ref="EA16:EL17"/>
    <mergeCell ref="EM16:EX17"/>
    <mergeCell ref="EY16:EY17"/>
    <mergeCell ref="CD16:CM17"/>
    <mergeCell ref="CN16:CN17"/>
    <mergeCell ref="CO16:CZ17"/>
    <mergeCell ref="DA16:DA17"/>
    <mergeCell ref="DB16:DB17"/>
    <mergeCell ref="DC16:DC17"/>
    <mergeCell ref="BD16:BM17"/>
    <mergeCell ref="BN16:BN17"/>
    <mergeCell ref="BO16:BZ17"/>
    <mergeCell ref="CA16:CA17"/>
    <mergeCell ref="CB16:CB17"/>
    <mergeCell ref="CC16:CC17"/>
    <mergeCell ref="EY14:EY15"/>
    <mergeCell ref="EZ14:FI15"/>
    <mergeCell ref="FJ14:FJ15"/>
    <mergeCell ref="A16:Q19"/>
    <mergeCell ref="R16:AC17"/>
    <mergeCell ref="AD16:AI16"/>
    <mergeCell ref="AM16:AP16"/>
    <mergeCell ref="AQ16:BB17"/>
    <mergeCell ref="BC16:BC17"/>
    <mergeCell ref="DC14:DC15"/>
    <mergeCell ref="DD14:DM15"/>
    <mergeCell ref="DN14:DN15"/>
    <mergeCell ref="DO14:DZ15"/>
    <mergeCell ref="EA14:EL15"/>
    <mergeCell ref="EM14:EX15"/>
    <mergeCell ref="CC14:CC15"/>
    <mergeCell ref="CD14:CM15"/>
    <mergeCell ref="CN14:CN15"/>
    <mergeCell ref="CO14:CZ15"/>
    <mergeCell ref="DA14:DA15"/>
    <mergeCell ref="DB14:DB15"/>
    <mergeCell ref="BC14:BC15"/>
    <mergeCell ref="BD14:BM15"/>
    <mergeCell ref="BN14:BN15"/>
    <mergeCell ref="BO14:BZ15"/>
    <mergeCell ref="CA14:CA15"/>
    <mergeCell ref="CB14:CB15"/>
    <mergeCell ref="A14:Q15"/>
    <mergeCell ref="R14:AC15"/>
    <mergeCell ref="AD14:AI14"/>
    <mergeCell ref="AJ14:AL15"/>
    <mergeCell ref="AM14:AP14"/>
    <mergeCell ref="AQ14:BB15"/>
    <mergeCell ref="DO12:DZ13"/>
    <mergeCell ref="EA12:EL13"/>
    <mergeCell ref="EM12:EX13"/>
    <mergeCell ref="EY12:EY13"/>
    <mergeCell ref="EZ12:FI13"/>
    <mergeCell ref="FJ12:FJ13"/>
    <mergeCell ref="CO12:CZ13"/>
    <mergeCell ref="DA12:DA13"/>
    <mergeCell ref="DB12:DB13"/>
    <mergeCell ref="DC12:DC13"/>
    <mergeCell ref="DD12:DM13"/>
    <mergeCell ref="DN12:DN13"/>
    <mergeCell ref="BO12:BZ13"/>
    <mergeCell ref="CA12:CA13"/>
    <mergeCell ref="CB12:CB13"/>
    <mergeCell ref="CC12:CC13"/>
    <mergeCell ref="CD12:CM13"/>
    <mergeCell ref="CN12:CN13"/>
    <mergeCell ref="FJ10:FJ11"/>
    <mergeCell ref="A12:Q13"/>
    <mergeCell ref="R12:AC13"/>
    <mergeCell ref="AD12:AI12"/>
    <mergeCell ref="AM12:AP12"/>
    <mergeCell ref="AQ12:BB13"/>
    <mergeCell ref="BC12:BC13"/>
    <mergeCell ref="BD12:BM13"/>
    <mergeCell ref="BN12:BN13"/>
    <mergeCell ref="DN10:DN11"/>
    <mergeCell ref="DO10:DZ11"/>
    <mergeCell ref="EA10:EL11"/>
    <mergeCell ref="EM10:EX11"/>
    <mergeCell ref="EY10:EY11"/>
    <mergeCell ref="EZ10:FI11"/>
    <mergeCell ref="CN10:CN11"/>
    <mergeCell ref="CO10:CZ11"/>
    <mergeCell ref="DA10:DA11"/>
    <mergeCell ref="EY8:EY9"/>
    <mergeCell ref="EZ8:FI9"/>
    <mergeCell ref="FJ8:FJ9"/>
    <mergeCell ref="R10:AC11"/>
    <mergeCell ref="AD10:AI10"/>
    <mergeCell ref="AM10:AP10"/>
    <mergeCell ref="AQ10:BB11"/>
    <mergeCell ref="BC10:BC11"/>
    <mergeCell ref="BD10:BM11"/>
    <mergeCell ref="DC8:DC9"/>
    <mergeCell ref="DD8:DM9"/>
    <mergeCell ref="DN8:DN9"/>
    <mergeCell ref="DO8:DZ9"/>
    <mergeCell ref="EA8:EL9"/>
    <mergeCell ref="EM8:EX9"/>
    <mergeCell ref="CC8:CC9"/>
    <mergeCell ref="CD8:CM9"/>
    <mergeCell ref="CN8:CN9"/>
    <mergeCell ref="CO8:CZ9"/>
    <mergeCell ref="DA8:DA9"/>
    <mergeCell ref="DB8:DB9"/>
    <mergeCell ref="BC8:BC9"/>
    <mergeCell ref="BD8:BM9"/>
    <mergeCell ref="BN8:BN9"/>
    <mergeCell ref="BO8:BZ9"/>
    <mergeCell ref="CA8:CA9"/>
    <mergeCell ref="CB8:CB9"/>
    <mergeCell ref="A8:Q11"/>
    <mergeCell ref="R8:AC9"/>
    <mergeCell ref="AD8:AI8"/>
    <mergeCell ref="AM8:AP8"/>
    <mergeCell ref="AQ8:BB9"/>
    <mergeCell ref="DC6:DN7"/>
    <mergeCell ref="DB10:DB11"/>
    <mergeCell ref="DC10:DC11"/>
    <mergeCell ref="DD10:DM11"/>
    <mergeCell ref="BN10:BN11"/>
    <mergeCell ref="BO10:BZ11"/>
    <mergeCell ref="CA10:CA11"/>
    <mergeCell ref="CB10:CB11"/>
    <mergeCell ref="CC10:CC11"/>
    <mergeCell ref="CD10:CM11"/>
    <mergeCell ref="A2:FJ2"/>
    <mergeCell ref="A3:FJ3"/>
    <mergeCell ref="A5:Q7"/>
    <mergeCell ref="R5:AC7"/>
    <mergeCell ref="AD5:AP7"/>
    <mergeCell ref="AQ5:BN5"/>
    <mergeCell ref="BO5:EL5"/>
    <mergeCell ref="EM5:FJ5"/>
    <mergeCell ref="AQ6:BB7"/>
    <mergeCell ref="BC6:BN7"/>
    <mergeCell ref="DO6:EL6"/>
    <mergeCell ref="EM6:EX7"/>
    <mergeCell ref="EY6:FJ7"/>
    <mergeCell ref="CC7:CN7"/>
    <mergeCell ref="CO7:CZ7"/>
    <mergeCell ref="DO7:DZ7"/>
    <mergeCell ref="EA7:EL7"/>
    <mergeCell ref="BO6:BZ7"/>
    <mergeCell ref="CA6:CA7"/>
    <mergeCell ref="CB6:CB7"/>
    <mergeCell ref="CC6:CZ6"/>
    <mergeCell ref="DA6:DA7"/>
    <mergeCell ref="DB6:DB7"/>
  </mergeCells>
  <printOptions horizontalCentered="1"/>
  <pageMargins left="0.70866141732283472" right="0.70866141732283472" top="0.78740157480314965" bottom="0.39370078740157483" header="0.19685039370078741" footer="0.19685039370078741"/>
  <pageSetup paperSize="9" scale="8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N161"/>
  <sheetViews>
    <sheetView view="pageBreakPreview" zoomScaleNormal="100" zoomScaleSheetLayoutView="100" workbookViewId="0"/>
  </sheetViews>
  <sheetFormatPr defaultColWidth="0.85546875" defaultRowHeight="12" x14ac:dyDescent="0.2"/>
  <cols>
    <col min="1" max="36" width="0.85546875" style="179"/>
    <col min="37" max="39" width="0.85546875" style="198"/>
    <col min="40" max="161" width="0.85546875" style="179"/>
    <col min="162" max="352" width="0.85546875" style="199"/>
    <col min="353" max="16384" width="0.85546875" style="179"/>
  </cols>
  <sheetData>
    <row r="1" spans="1:352" s="193" customFormat="1" ht="14.25" customHeight="1" x14ac:dyDescent="0.2">
      <c r="AK1" s="194"/>
      <c r="AL1" s="194"/>
      <c r="AM1" s="194"/>
      <c r="FE1" s="195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  <c r="FX1" s="196"/>
      <c r="FY1" s="196"/>
      <c r="FZ1" s="196"/>
      <c r="GA1" s="196"/>
      <c r="GB1" s="196"/>
      <c r="GC1" s="196"/>
      <c r="GD1" s="196"/>
      <c r="GE1" s="196"/>
      <c r="GF1" s="196"/>
      <c r="GG1" s="196"/>
      <c r="GH1" s="196"/>
      <c r="GI1" s="196"/>
      <c r="GJ1" s="196"/>
      <c r="GK1" s="196"/>
      <c r="GL1" s="196"/>
      <c r="GM1" s="196"/>
      <c r="GN1" s="196"/>
      <c r="GO1" s="196"/>
      <c r="GP1" s="196"/>
      <c r="GQ1" s="196"/>
      <c r="GR1" s="196"/>
      <c r="GS1" s="196"/>
      <c r="GT1" s="196"/>
      <c r="GU1" s="196"/>
      <c r="GV1" s="196"/>
      <c r="GW1" s="196"/>
      <c r="GX1" s="196"/>
      <c r="GY1" s="196"/>
      <c r="GZ1" s="196"/>
      <c r="HA1" s="196"/>
      <c r="HB1" s="196"/>
      <c r="HC1" s="196"/>
      <c r="HD1" s="196"/>
      <c r="HE1" s="196"/>
      <c r="HF1" s="196"/>
      <c r="HG1" s="196"/>
      <c r="HH1" s="196"/>
      <c r="HI1" s="196"/>
      <c r="HJ1" s="196"/>
      <c r="HK1" s="196"/>
      <c r="HL1" s="196"/>
      <c r="HM1" s="196"/>
      <c r="HN1" s="196"/>
      <c r="HO1" s="196"/>
      <c r="HP1" s="196"/>
      <c r="HQ1" s="196"/>
      <c r="HR1" s="196"/>
      <c r="HS1" s="196"/>
      <c r="HT1" s="196"/>
      <c r="HU1" s="196"/>
      <c r="HV1" s="196"/>
      <c r="HW1" s="196"/>
      <c r="HX1" s="196"/>
      <c r="HY1" s="196"/>
      <c r="HZ1" s="196"/>
      <c r="IA1" s="196"/>
      <c r="IB1" s="196"/>
      <c r="IC1" s="196"/>
      <c r="ID1" s="196"/>
      <c r="IE1" s="196"/>
      <c r="IF1" s="196"/>
      <c r="IG1" s="196"/>
      <c r="IH1" s="196"/>
      <c r="II1" s="196"/>
      <c r="IJ1" s="196"/>
      <c r="IK1" s="196"/>
      <c r="IL1" s="196"/>
      <c r="IM1" s="196"/>
      <c r="IN1" s="196"/>
      <c r="IO1" s="196"/>
      <c r="IP1" s="196"/>
      <c r="IQ1" s="196"/>
      <c r="IR1" s="196"/>
      <c r="IS1" s="196"/>
      <c r="IT1" s="196"/>
      <c r="IU1" s="196"/>
      <c r="IV1" s="196"/>
      <c r="IW1" s="196"/>
      <c r="IX1" s="196"/>
      <c r="IY1" s="196"/>
      <c r="IZ1" s="196"/>
      <c r="JA1" s="196"/>
      <c r="JB1" s="196"/>
      <c r="JC1" s="196"/>
      <c r="JD1" s="196"/>
      <c r="JE1" s="196"/>
      <c r="JF1" s="196"/>
      <c r="JG1" s="196"/>
      <c r="JH1" s="196"/>
      <c r="JI1" s="196"/>
      <c r="JJ1" s="196"/>
      <c r="JK1" s="196"/>
      <c r="JL1" s="196"/>
      <c r="JM1" s="196"/>
      <c r="JN1" s="196"/>
      <c r="JO1" s="196"/>
      <c r="JP1" s="196"/>
      <c r="JQ1" s="196"/>
      <c r="JR1" s="196"/>
      <c r="JS1" s="196"/>
      <c r="JT1" s="196"/>
      <c r="JU1" s="196"/>
      <c r="JV1" s="196"/>
      <c r="JW1" s="196"/>
      <c r="JX1" s="196"/>
      <c r="JY1" s="196"/>
      <c r="JZ1" s="196"/>
      <c r="KA1" s="196"/>
      <c r="KB1" s="196"/>
      <c r="KC1" s="196"/>
      <c r="KD1" s="196"/>
      <c r="KE1" s="196"/>
      <c r="KF1" s="196"/>
      <c r="KG1" s="196"/>
      <c r="KH1" s="196"/>
      <c r="KI1" s="196"/>
      <c r="KJ1" s="196"/>
      <c r="KK1" s="196"/>
      <c r="KL1" s="196"/>
      <c r="KM1" s="196"/>
      <c r="KN1" s="196"/>
      <c r="KO1" s="196"/>
      <c r="KP1" s="196"/>
      <c r="KQ1" s="196"/>
      <c r="KR1" s="196"/>
      <c r="KS1" s="196"/>
      <c r="KT1" s="196"/>
      <c r="KU1" s="196"/>
      <c r="KV1" s="196"/>
      <c r="KW1" s="196"/>
      <c r="KX1" s="196"/>
      <c r="KY1" s="196"/>
      <c r="KZ1" s="196"/>
      <c r="LA1" s="196"/>
      <c r="LB1" s="196"/>
      <c r="LC1" s="196"/>
      <c r="LD1" s="196"/>
      <c r="LE1" s="196"/>
      <c r="LF1" s="196"/>
      <c r="LG1" s="196"/>
      <c r="LH1" s="196"/>
      <c r="LI1" s="196"/>
      <c r="LJ1" s="196"/>
      <c r="LK1" s="196"/>
      <c r="LL1" s="196"/>
      <c r="LM1" s="196"/>
      <c r="LN1" s="196"/>
      <c r="LO1" s="196"/>
      <c r="LP1" s="196"/>
      <c r="LQ1" s="196"/>
      <c r="LR1" s="196"/>
      <c r="LS1" s="196"/>
      <c r="LT1" s="196"/>
      <c r="LU1" s="196"/>
      <c r="LV1" s="196"/>
      <c r="LW1" s="196"/>
      <c r="LX1" s="196"/>
      <c r="LY1" s="196"/>
      <c r="LZ1" s="196"/>
      <c r="MA1" s="196"/>
      <c r="MB1" s="196"/>
      <c r="MC1" s="196"/>
      <c r="MD1" s="196"/>
      <c r="ME1" s="196"/>
      <c r="MF1" s="196"/>
      <c r="MG1" s="196"/>
      <c r="MH1" s="196"/>
      <c r="MI1" s="196"/>
      <c r="MJ1" s="196"/>
      <c r="MK1" s="196"/>
      <c r="ML1" s="196"/>
      <c r="MM1" s="196"/>
      <c r="MN1" s="196"/>
    </row>
    <row r="2" spans="1:352" s="177" customFormat="1" ht="14.25" customHeight="1" x14ac:dyDescent="0.25">
      <c r="A2" s="568" t="s">
        <v>400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  <c r="AF2" s="568"/>
      <c r="AG2" s="568"/>
      <c r="AH2" s="568"/>
      <c r="AI2" s="568"/>
      <c r="AJ2" s="568"/>
      <c r="AK2" s="568"/>
      <c r="AL2" s="568"/>
      <c r="AM2" s="568"/>
      <c r="AN2" s="568"/>
      <c r="AO2" s="568"/>
      <c r="AP2" s="568"/>
      <c r="AQ2" s="568"/>
      <c r="AR2" s="568"/>
      <c r="AS2" s="568"/>
      <c r="AT2" s="568"/>
      <c r="AU2" s="568"/>
      <c r="AV2" s="568"/>
      <c r="AW2" s="568"/>
      <c r="AX2" s="568"/>
      <c r="AY2" s="568"/>
      <c r="AZ2" s="568"/>
      <c r="BA2" s="568"/>
      <c r="BB2" s="568"/>
      <c r="BC2" s="568"/>
      <c r="BD2" s="568"/>
      <c r="BE2" s="568"/>
      <c r="BF2" s="568"/>
      <c r="BG2" s="568"/>
      <c r="BH2" s="568"/>
      <c r="BI2" s="568"/>
      <c r="BJ2" s="568"/>
      <c r="BK2" s="568"/>
      <c r="BL2" s="568"/>
      <c r="BM2" s="568"/>
      <c r="BN2" s="568"/>
      <c r="BO2" s="568"/>
      <c r="BP2" s="568"/>
      <c r="BQ2" s="568"/>
      <c r="BR2" s="568"/>
      <c r="BS2" s="568"/>
      <c r="BT2" s="568"/>
      <c r="BU2" s="568"/>
      <c r="BV2" s="568"/>
      <c r="BW2" s="568"/>
      <c r="BX2" s="568"/>
      <c r="BY2" s="568"/>
      <c r="BZ2" s="568"/>
      <c r="CA2" s="568"/>
      <c r="CB2" s="568"/>
      <c r="CC2" s="568"/>
      <c r="CD2" s="568"/>
      <c r="CE2" s="568"/>
      <c r="CF2" s="568"/>
      <c r="CG2" s="568"/>
      <c r="CH2" s="568"/>
      <c r="CI2" s="568"/>
      <c r="CJ2" s="568"/>
      <c r="CK2" s="568"/>
      <c r="CL2" s="568"/>
      <c r="CM2" s="568"/>
      <c r="CN2" s="568"/>
      <c r="CO2" s="568"/>
      <c r="CP2" s="568"/>
      <c r="CQ2" s="568"/>
      <c r="CR2" s="568"/>
      <c r="CS2" s="568"/>
      <c r="CT2" s="568"/>
      <c r="CU2" s="568"/>
      <c r="CV2" s="568"/>
      <c r="CW2" s="568"/>
      <c r="CX2" s="568"/>
      <c r="CY2" s="568"/>
      <c r="CZ2" s="568"/>
      <c r="DA2" s="568"/>
      <c r="DB2" s="568"/>
      <c r="DC2" s="568"/>
      <c r="DD2" s="568"/>
      <c r="DE2" s="568"/>
      <c r="DF2" s="568"/>
      <c r="DG2" s="568"/>
      <c r="DH2" s="568"/>
      <c r="DI2" s="568"/>
      <c r="DJ2" s="568"/>
      <c r="DK2" s="568"/>
      <c r="DL2" s="568"/>
      <c r="DM2" s="568"/>
      <c r="DN2" s="568"/>
      <c r="DO2" s="568"/>
      <c r="DP2" s="568"/>
      <c r="DQ2" s="568"/>
      <c r="DR2" s="568"/>
      <c r="DS2" s="568"/>
      <c r="DT2" s="568"/>
      <c r="DU2" s="568"/>
      <c r="DV2" s="568"/>
      <c r="DW2" s="568"/>
      <c r="DX2" s="568"/>
      <c r="DY2" s="568"/>
      <c r="DZ2" s="568"/>
      <c r="EA2" s="568"/>
      <c r="EB2" s="568"/>
      <c r="EC2" s="568"/>
      <c r="ED2" s="568"/>
      <c r="EE2" s="568"/>
      <c r="EF2" s="568"/>
      <c r="EG2" s="568"/>
      <c r="EH2" s="568"/>
      <c r="EI2" s="568"/>
      <c r="EJ2" s="568"/>
      <c r="EK2" s="568"/>
      <c r="EL2" s="568"/>
      <c r="EM2" s="568"/>
      <c r="EN2" s="568"/>
      <c r="EO2" s="568"/>
      <c r="EP2" s="568"/>
      <c r="EQ2" s="568"/>
      <c r="ER2" s="568"/>
      <c r="ES2" s="568"/>
      <c r="ET2" s="568"/>
      <c r="EU2" s="568"/>
      <c r="EV2" s="568"/>
      <c r="EW2" s="568"/>
      <c r="EX2" s="568"/>
      <c r="EY2" s="568"/>
      <c r="EZ2" s="568"/>
      <c r="FA2" s="568"/>
      <c r="FB2" s="568"/>
      <c r="FC2" s="568"/>
      <c r="FD2" s="568"/>
      <c r="FE2" s="568"/>
      <c r="FF2" s="197"/>
      <c r="FG2" s="197"/>
      <c r="FH2" s="197"/>
      <c r="FI2" s="197"/>
      <c r="FJ2" s="197"/>
      <c r="FK2" s="197"/>
      <c r="FL2" s="197"/>
      <c r="FM2" s="197"/>
      <c r="FN2" s="197"/>
      <c r="FO2" s="197"/>
      <c r="FP2" s="197"/>
      <c r="FQ2" s="197"/>
      <c r="FR2" s="197"/>
      <c r="FS2" s="197"/>
      <c r="FT2" s="197"/>
      <c r="FU2" s="197"/>
      <c r="FV2" s="197"/>
      <c r="FW2" s="197"/>
      <c r="FX2" s="197"/>
      <c r="FY2" s="197"/>
      <c r="FZ2" s="197"/>
      <c r="GA2" s="197"/>
      <c r="GB2" s="197"/>
      <c r="GC2" s="197"/>
      <c r="GD2" s="197"/>
      <c r="GE2" s="197"/>
      <c r="GF2" s="197"/>
      <c r="GG2" s="197"/>
      <c r="GH2" s="197"/>
      <c r="GI2" s="197"/>
      <c r="GJ2" s="197"/>
      <c r="GK2" s="197"/>
      <c r="GL2" s="197"/>
      <c r="GM2" s="197"/>
      <c r="GN2" s="197"/>
      <c r="GO2" s="197"/>
      <c r="GP2" s="197"/>
      <c r="GQ2" s="197"/>
      <c r="GR2" s="197"/>
      <c r="GS2" s="197"/>
      <c r="GT2" s="197"/>
      <c r="GU2" s="197"/>
      <c r="GV2" s="197"/>
      <c r="GW2" s="197"/>
      <c r="GX2" s="197"/>
      <c r="GY2" s="197"/>
      <c r="GZ2" s="197"/>
      <c r="HA2" s="197"/>
      <c r="HB2" s="197"/>
      <c r="HC2" s="197"/>
      <c r="HD2" s="197"/>
      <c r="HE2" s="197"/>
      <c r="HF2" s="197"/>
      <c r="HG2" s="197"/>
      <c r="HH2" s="197"/>
      <c r="HI2" s="197"/>
      <c r="HJ2" s="197"/>
      <c r="HK2" s="197"/>
      <c r="HL2" s="197"/>
      <c r="HM2" s="197"/>
      <c r="HN2" s="197"/>
      <c r="HO2" s="197"/>
      <c r="HP2" s="197"/>
      <c r="HQ2" s="197"/>
      <c r="HR2" s="197"/>
      <c r="HS2" s="197"/>
      <c r="HT2" s="197"/>
      <c r="HU2" s="197"/>
      <c r="HV2" s="197"/>
      <c r="HW2" s="197"/>
      <c r="HX2" s="197"/>
      <c r="HY2" s="197"/>
      <c r="HZ2" s="197"/>
      <c r="IA2" s="197"/>
      <c r="IB2" s="197"/>
      <c r="IC2" s="197"/>
      <c r="ID2" s="197"/>
      <c r="IE2" s="197"/>
      <c r="IF2" s="197"/>
      <c r="IG2" s="197"/>
      <c r="IH2" s="197"/>
      <c r="II2" s="197"/>
      <c r="IJ2" s="197"/>
      <c r="IK2" s="197"/>
      <c r="IL2" s="197"/>
      <c r="IM2" s="197"/>
      <c r="IN2" s="197"/>
      <c r="IO2" s="197"/>
      <c r="IP2" s="197"/>
      <c r="IQ2" s="197"/>
      <c r="IR2" s="197"/>
      <c r="IS2" s="197"/>
      <c r="IT2" s="197"/>
      <c r="IU2" s="197"/>
      <c r="IV2" s="197"/>
      <c r="IW2" s="197"/>
      <c r="IX2" s="197"/>
      <c r="IY2" s="197"/>
      <c r="IZ2" s="197"/>
      <c r="JA2" s="197"/>
      <c r="JB2" s="197"/>
      <c r="JC2" s="197"/>
      <c r="JD2" s="197"/>
      <c r="JE2" s="197"/>
      <c r="JF2" s="197"/>
      <c r="JG2" s="197"/>
      <c r="JH2" s="197"/>
      <c r="JI2" s="197"/>
      <c r="JJ2" s="197"/>
      <c r="JK2" s="197"/>
      <c r="JL2" s="197"/>
      <c r="JM2" s="197"/>
      <c r="JN2" s="197"/>
      <c r="JO2" s="197"/>
      <c r="JP2" s="197"/>
      <c r="JQ2" s="197"/>
      <c r="JR2" s="197"/>
      <c r="JS2" s="197"/>
      <c r="JT2" s="197"/>
      <c r="JU2" s="197"/>
      <c r="JV2" s="197"/>
      <c r="JW2" s="197"/>
      <c r="JX2" s="197"/>
      <c r="JY2" s="197"/>
      <c r="JZ2" s="197"/>
      <c r="KA2" s="197"/>
      <c r="KB2" s="197"/>
      <c r="KC2" s="197"/>
      <c r="KD2" s="197"/>
      <c r="KE2" s="197"/>
      <c r="KF2" s="197"/>
      <c r="KG2" s="197"/>
      <c r="KH2" s="197"/>
      <c r="KI2" s="197"/>
      <c r="KJ2" s="197"/>
      <c r="KK2" s="197"/>
      <c r="KL2" s="197"/>
      <c r="KM2" s="197"/>
      <c r="KN2" s="197"/>
      <c r="KO2" s="197"/>
      <c r="KP2" s="197"/>
      <c r="KQ2" s="197"/>
      <c r="KR2" s="197"/>
      <c r="KS2" s="197"/>
      <c r="KT2" s="197"/>
      <c r="KU2" s="197"/>
      <c r="KV2" s="197"/>
      <c r="KW2" s="197"/>
      <c r="KX2" s="197"/>
      <c r="KY2" s="197"/>
      <c r="KZ2" s="197"/>
      <c r="LA2" s="197"/>
      <c r="LB2" s="197"/>
      <c r="LC2" s="197"/>
      <c r="LD2" s="197"/>
      <c r="LE2" s="197"/>
      <c r="LF2" s="197"/>
      <c r="LG2" s="197"/>
      <c r="LH2" s="197"/>
      <c r="LI2" s="197"/>
      <c r="LJ2" s="197"/>
      <c r="LK2" s="197"/>
      <c r="LL2" s="197"/>
      <c r="LM2" s="197"/>
      <c r="LN2" s="197"/>
      <c r="LO2" s="197"/>
      <c r="LP2" s="197"/>
      <c r="LQ2" s="197"/>
      <c r="LR2" s="197"/>
      <c r="LS2" s="197"/>
      <c r="LT2" s="197"/>
      <c r="LU2" s="197"/>
      <c r="LV2" s="197"/>
      <c r="LW2" s="197"/>
      <c r="LX2" s="197"/>
      <c r="LY2" s="197"/>
      <c r="LZ2" s="197"/>
      <c r="MA2" s="197"/>
      <c r="MB2" s="197"/>
      <c r="MC2" s="197"/>
      <c r="MD2" s="197"/>
      <c r="ME2" s="197"/>
      <c r="MF2" s="197"/>
      <c r="MG2" s="197"/>
      <c r="MH2" s="197"/>
      <c r="MI2" s="197"/>
      <c r="MJ2" s="197"/>
      <c r="MK2" s="197"/>
      <c r="ML2" s="197"/>
      <c r="MM2" s="197"/>
      <c r="MN2" s="197"/>
    </row>
    <row r="3" spans="1:352" ht="3.75" customHeight="1" x14ac:dyDescent="0.2"/>
    <row r="4" spans="1:352" s="193" customFormat="1" ht="15" customHeight="1" x14ac:dyDescent="0.2">
      <c r="A4" s="720" t="s">
        <v>10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721"/>
      <c r="X4" s="721"/>
      <c r="Y4" s="721"/>
      <c r="Z4" s="721"/>
      <c r="AA4" s="721"/>
      <c r="AB4" s="721"/>
      <c r="AC4" s="721"/>
      <c r="AD4" s="721"/>
      <c r="AE4" s="721"/>
      <c r="AF4" s="721"/>
      <c r="AG4" s="721"/>
      <c r="AH4" s="721"/>
      <c r="AI4" s="721"/>
      <c r="AJ4" s="721"/>
      <c r="AK4" s="721"/>
      <c r="AL4" s="721"/>
      <c r="AM4" s="722"/>
      <c r="AN4" s="726" t="s">
        <v>81</v>
      </c>
      <c r="AO4" s="727"/>
      <c r="AP4" s="727"/>
      <c r="AQ4" s="727"/>
      <c r="AR4" s="727"/>
      <c r="AS4" s="727"/>
      <c r="AT4" s="727"/>
      <c r="AU4" s="727"/>
      <c r="AV4" s="727"/>
      <c r="AW4" s="727"/>
      <c r="AX4" s="727"/>
      <c r="AY4" s="720" t="s">
        <v>16</v>
      </c>
      <c r="AZ4" s="721"/>
      <c r="BA4" s="721"/>
      <c r="BB4" s="721"/>
      <c r="BC4" s="721"/>
      <c r="BD4" s="721"/>
      <c r="BE4" s="721"/>
      <c r="BF4" s="721"/>
      <c r="BG4" s="721"/>
      <c r="BH4" s="721"/>
      <c r="BI4" s="721"/>
      <c r="BJ4" s="721"/>
      <c r="BK4" s="722"/>
      <c r="BL4" s="720" t="s">
        <v>331</v>
      </c>
      <c r="BM4" s="721"/>
      <c r="BN4" s="721"/>
      <c r="BO4" s="721"/>
      <c r="BP4" s="721"/>
      <c r="BQ4" s="721"/>
      <c r="BR4" s="721"/>
      <c r="BS4" s="721"/>
      <c r="BT4" s="721"/>
      <c r="BU4" s="721"/>
      <c r="BV4" s="721"/>
      <c r="BW4" s="721"/>
      <c r="BX4" s="721"/>
      <c r="BY4" s="721"/>
      <c r="BZ4" s="721"/>
      <c r="CA4" s="722"/>
      <c r="CB4" s="736" t="s">
        <v>18</v>
      </c>
      <c r="CC4" s="737"/>
      <c r="CD4" s="737"/>
      <c r="CE4" s="737"/>
      <c r="CF4" s="737"/>
      <c r="CG4" s="737"/>
      <c r="CH4" s="737"/>
      <c r="CI4" s="737"/>
      <c r="CJ4" s="737"/>
      <c r="CK4" s="737"/>
      <c r="CL4" s="737"/>
      <c r="CM4" s="737"/>
      <c r="CN4" s="737"/>
      <c r="CO4" s="737"/>
      <c r="CP4" s="737"/>
      <c r="CQ4" s="737"/>
      <c r="CR4" s="737"/>
      <c r="CS4" s="737"/>
      <c r="CT4" s="737"/>
      <c r="CU4" s="737"/>
      <c r="CV4" s="737"/>
      <c r="CW4" s="737"/>
      <c r="CX4" s="737"/>
      <c r="CY4" s="737"/>
      <c r="CZ4" s="737"/>
      <c r="DA4" s="737"/>
      <c r="DB4" s="737"/>
      <c r="DC4" s="737"/>
      <c r="DD4" s="737"/>
      <c r="DE4" s="737"/>
      <c r="DF4" s="737"/>
      <c r="DG4" s="737"/>
      <c r="DH4" s="737"/>
      <c r="DI4" s="737"/>
      <c r="DJ4" s="737"/>
      <c r="DK4" s="737"/>
      <c r="DL4" s="737"/>
      <c r="DM4" s="737"/>
      <c r="DN4" s="737"/>
      <c r="DO4" s="737"/>
      <c r="DP4" s="737"/>
      <c r="DQ4" s="737"/>
      <c r="DR4" s="737"/>
      <c r="DS4" s="737"/>
      <c r="DT4" s="737"/>
      <c r="DU4" s="737"/>
      <c r="DV4" s="737"/>
      <c r="DW4" s="737"/>
      <c r="DX4" s="737"/>
      <c r="DY4" s="737"/>
      <c r="DZ4" s="737"/>
      <c r="EA4" s="737"/>
      <c r="EB4" s="737"/>
      <c r="EC4" s="737"/>
      <c r="ED4" s="737"/>
      <c r="EE4" s="737"/>
      <c r="EF4" s="737"/>
      <c r="EG4" s="737"/>
      <c r="EH4" s="737"/>
      <c r="EI4" s="737"/>
      <c r="EJ4" s="737"/>
      <c r="EK4" s="737"/>
      <c r="EL4" s="737"/>
      <c r="EM4" s="737"/>
      <c r="EN4" s="737"/>
      <c r="EO4" s="738"/>
      <c r="EP4" s="720" t="s">
        <v>19</v>
      </c>
      <c r="EQ4" s="721"/>
      <c r="ER4" s="721"/>
      <c r="ES4" s="721"/>
      <c r="ET4" s="721"/>
      <c r="EU4" s="721"/>
      <c r="EV4" s="721"/>
      <c r="EW4" s="721"/>
      <c r="EX4" s="721"/>
      <c r="EY4" s="721"/>
      <c r="EZ4" s="721"/>
      <c r="FA4" s="721"/>
      <c r="FB4" s="721"/>
      <c r="FC4" s="721"/>
      <c r="FD4" s="721"/>
      <c r="FE4" s="722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  <c r="II4" s="196"/>
      <c r="IJ4" s="196"/>
      <c r="IK4" s="196"/>
      <c r="IL4" s="196"/>
      <c r="IM4" s="196"/>
      <c r="IN4" s="196"/>
      <c r="IO4" s="196"/>
      <c r="IP4" s="196"/>
      <c r="IQ4" s="196"/>
      <c r="IR4" s="196"/>
      <c r="IS4" s="196"/>
      <c r="IT4" s="196"/>
      <c r="IU4" s="196"/>
      <c r="IV4" s="196"/>
      <c r="IW4" s="196"/>
      <c r="IX4" s="196"/>
      <c r="IY4" s="196"/>
      <c r="IZ4" s="196"/>
      <c r="JA4" s="196"/>
      <c r="JB4" s="196"/>
      <c r="JC4" s="196"/>
      <c r="JD4" s="196"/>
      <c r="JE4" s="196"/>
      <c r="JF4" s="196"/>
      <c r="JG4" s="196"/>
      <c r="JH4" s="196"/>
      <c r="JI4" s="196"/>
      <c r="JJ4" s="196"/>
      <c r="JK4" s="196"/>
      <c r="JL4" s="196"/>
      <c r="JM4" s="196"/>
      <c r="JN4" s="196"/>
      <c r="JO4" s="196"/>
      <c r="JP4" s="196"/>
      <c r="JQ4" s="196"/>
      <c r="JR4" s="196"/>
      <c r="JS4" s="196"/>
      <c r="JT4" s="196"/>
      <c r="JU4" s="196"/>
      <c r="JV4" s="196"/>
      <c r="JW4" s="196"/>
      <c r="JX4" s="196"/>
      <c r="JY4" s="196"/>
      <c r="JZ4" s="196"/>
      <c r="KA4" s="196"/>
      <c r="KB4" s="196"/>
      <c r="KC4" s="196"/>
      <c r="KD4" s="196"/>
      <c r="KE4" s="196"/>
      <c r="KF4" s="196"/>
      <c r="KG4" s="196"/>
      <c r="KH4" s="196"/>
      <c r="KI4" s="196"/>
      <c r="KJ4" s="196"/>
      <c r="KK4" s="196"/>
      <c r="KL4" s="196"/>
      <c r="KM4" s="196"/>
      <c r="KN4" s="196"/>
      <c r="KO4" s="196"/>
      <c r="KP4" s="196"/>
      <c r="KQ4" s="196"/>
      <c r="KR4" s="196"/>
      <c r="KS4" s="196"/>
      <c r="KT4" s="196"/>
      <c r="KU4" s="196"/>
      <c r="KV4" s="196"/>
      <c r="KW4" s="196"/>
      <c r="KX4" s="196"/>
      <c r="KY4" s="196"/>
      <c r="KZ4" s="196"/>
      <c r="LA4" s="196"/>
      <c r="LB4" s="196"/>
      <c r="LC4" s="196"/>
      <c r="LD4" s="196"/>
      <c r="LE4" s="196"/>
      <c r="LF4" s="196"/>
      <c r="LG4" s="196"/>
      <c r="LH4" s="196"/>
      <c r="LI4" s="196"/>
      <c r="LJ4" s="196"/>
      <c r="LK4" s="196"/>
      <c r="LL4" s="196"/>
      <c r="LM4" s="196"/>
      <c r="LN4" s="196"/>
      <c r="LO4" s="196"/>
      <c r="LP4" s="196"/>
      <c r="LQ4" s="196"/>
      <c r="LR4" s="196"/>
      <c r="LS4" s="196"/>
      <c r="LT4" s="196"/>
      <c r="LU4" s="196"/>
      <c r="LV4" s="196"/>
      <c r="LW4" s="196"/>
      <c r="LX4" s="196"/>
      <c r="LY4" s="196"/>
      <c r="LZ4" s="196"/>
      <c r="MA4" s="196"/>
      <c r="MB4" s="196"/>
      <c r="MC4" s="196"/>
      <c r="MD4" s="196"/>
      <c r="ME4" s="196"/>
      <c r="MF4" s="196"/>
      <c r="MG4" s="196"/>
      <c r="MH4" s="196"/>
      <c r="MI4" s="196"/>
      <c r="MJ4" s="196"/>
      <c r="MK4" s="196"/>
      <c r="ML4" s="196"/>
      <c r="MM4" s="196"/>
      <c r="MN4" s="196"/>
    </row>
    <row r="5" spans="1:352" s="193" customFormat="1" ht="41.25" customHeight="1" thickBot="1" x14ac:dyDescent="0.25">
      <c r="A5" s="723"/>
      <c r="B5" s="724"/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4"/>
      <c r="R5" s="724"/>
      <c r="S5" s="724"/>
      <c r="T5" s="724"/>
      <c r="U5" s="724"/>
      <c r="V5" s="724"/>
      <c r="W5" s="724"/>
      <c r="X5" s="724"/>
      <c r="Y5" s="724"/>
      <c r="Z5" s="724"/>
      <c r="AA5" s="724"/>
      <c r="AB5" s="724"/>
      <c r="AC5" s="724"/>
      <c r="AD5" s="724"/>
      <c r="AE5" s="724"/>
      <c r="AF5" s="724"/>
      <c r="AG5" s="724"/>
      <c r="AH5" s="724"/>
      <c r="AI5" s="724"/>
      <c r="AJ5" s="724"/>
      <c r="AK5" s="724"/>
      <c r="AL5" s="724"/>
      <c r="AM5" s="725"/>
      <c r="AN5" s="728"/>
      <c r="AO5" s="729"/>
      <c r="AP5" s="729"/>
      <c r="AQ5" s="729"/>
      <c r="AR5" s="729"/>
      <c r="AS5" s="729"/>
      <c r="AT5" s="729"/>
      <c r="AU5" s="729"/>
      <c r="AV5" s="729"/>
      <c r="AW5" s="729"/>
      <c r="AX5" s="729"/>
      <c r="AY5" s="730"/>
      <c r="AZ5" s="731"/>
      <c r="BA5" s="731"/>
      <c r="BB5" s="731"/>
      <c r="BC5" s="731"/>
      <c r="BD5" s="731"/>
      <c r="BE5" s="731"/>
      <c r="BF5" s="731"/>
      <c r="BG5" s="731"/>
      <c r="BH5" s="731"/>
      <c r="BI5" s="731"/>
      <c r="BJ5" s="731"/>
      <c r="BK5" s="732"/>
      <c r="BL5" s="733"/>
      <c r="BM5" s="734"/>
      <c r="BN5" s="734"/>
      <c r="BO5" s="734"/>
      <c r="BP5" s="734"/>
      <c r="BQ5" s="734"/>
      <c r="BR5" s="734"/>
      <c r="BS5" s="734"/>
      <c r="BT5" s="734"/>
      <c r="BU5" s="734"/>
      <c r="BV5" s="734"/>
      <c r="BW5" s="734"/>
      <c r="BX5" s="734"/>
      <c r="BY5" s="734"/>
      <c r="BZ5" s="734"/>
      <c r="CA5" s="735"/>
      <c r="CB5" s="733" t="s">
        <v>401</v>
      </c>
      <c r="CC5" s="734"/>
      <c r="CD5" s="734"/>
      <c r="CE5" s="734"/>
      <c r="CF5" s="734"/>
      <c r="CG5" s="734"/>
      <c r="CH5" s="734"/>
      <c r="CI5" s="734"/>
      <c r="CJ5" s="734"/>
      <c r="CK5" s="734"/>
      <c r="CL5" s="734"/>
      <c r="CM5" s="734"/>
      <c r="CN5" s="734"/>
      <c r="CO5" s="734"/>
      <c r="CP5" s="734"/>
      <c r="CQ5" s="734"/>
      <c r="CR5" s="734"/>
      <c r="CS5" s="734"/>
      <c r="CT5" s="734"/>
      <c r="CU5" s="735"/>
      <c r="CV5" s="739" t="s">
        <v>402</v>
      </c>
      <c r="CW5" s="739"/>
      <c r="CX5" s="739"/>
      <c r="CY5" s="739"/>
      <c r="CZ5" s="739"/>
      <c r="DA5" s="739"/>
      <c r="DB5" s="739"/>
      <c r="DC5" s="739"/>
      <c r="DD5" s="739"/>
      <c r="DE5" s="739"/>
      <c r="DF5" s="739"/>
      <c r="DG5" s="739"/>
      <c r="DH5" s="739"/>
      <c r="DI5" s="739"/>
      <c r="DJ5" s="739"/>
      <c r="DK5" s="739"/>
      <c r="DL5" s="739"/>
      <c r="DM5" s="739"/>
      <c r="DN5" s="739"/>
      <c r="DO5" s="740"/>
      <c r="DP5" s="741" t="s">
        <v>403</v>
      </c>
      <c r="DQ5" s="742"/>
      <c r="DR5" s="742"/>
      <c r="DS5" s="742"/>
      <c r="DT5" s="742"/>
      <c r="DU5" s="742"/>
      <c r="DV5" s="742"/>
      <c r="DW5" s="742"/>
      <c r="DX5" s="742"/>
      <c r="DY5" s="742"/>
      <c r="DZ5" s="742"/>
      <c r="EA5" s="742"/>
      <c r="EB5" s="742"/>
      <c r="EC5" s="742"/>
      <c r="ED5" s="742"/>
      <c r="EE5" s="742"/>
      <c r="EF5" s="742"/>
      <c r="EG5" s="742"/>
      <c r="EH5" s="742"/>
      <c r="EI5" s="742"/>
      <c r="EJ5" s="742"/>
      <c r="EK5" s="742"/>
      <c r="EL5" s="742"/>
      <c r="EM5" s="742"/>
      <c r="EN5" s="742"/>
      <c r="EO5" s="743"/>
      <c r="EP5" s="733"/>
      <c r="EQ5" s="734"/>
      <c r="ER5" s="734"/>
      <c r="ES5" s="734"/>
      <c r="ET5" s="734"/>
      <c r="EU5" s="734"/>
      <c r="EV5" s="734"/>
      <c r="EW5" s="734"/>
      <c r="EX5" s="734"/>
      <c r="EY5" s="734"/>
      <c r="EZ5" s="734"/>
      <c r="FA5" s="734"/>
      <c r="FB5" s="734"/>
      <c r="FC5" s="734"/>
      <c r="FD5" s="734"/>
      <c r="FE5" s="735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  <c r="IT5" s="196"/>
      <c r="IU5" s="196"/>
      <c r="IV5" s="196"/>
      <c r="IW5" s="196"/>
      <c r="IX5" s="196"/>
      <c r="IY5" s="196"/>
      <c r="IZ5" s="196"/>
      <c r="JA5" s="196"/>
      <c r="JB5" s="196"/>
      <c r="JC5" s="196"/>
      <c r="JD5" s="196"/>
      <c r="JE5" s="196"/>
      <c r="JF5" s="196"/>
      <c r="JG5" s="196"/>
      <c r="JH5" s="196"/>
      <c r="JI5" s="196"/>
      <c r="JJ5" s="196"/>
      <c r="JK5" s="196"/>
      <c r="JL5" s="196"/>
      <c r="JM5" s="196"/>
      <c r="JN5" s="196"/>
      <c r="JO5" s="196"/>
      <c r="JP5" s="196"/>
      <c r="JQ5" s="196"/>
      <c r="JR5" s="196"/>
      <c r="JS5" s="196"/>
      <c r="JT5" s="196"/>
      <c r="JU5" s="196"/>
      <c r="JV5" s="196"/>
      <c r="JW5" s="196"/>
      <c r="JX5" s="196"/>
      <c r="JY5" s="196"/>
      <c r="JZ5" s="196"/>
      <c r="KA5" s="196"/>
      <c r="KB5" s="196"/>
      <c r="KC5" s="196"/>
      <c r="KD5" s="196"/>
      <c r="KE5" s="196"/>
      <c r="KF5" s="196"/>
      <c r="KG5" s="196"/>
      <c r="KH5" s="196"/>
      <c r="KI5" s="196"/>
      <c r="KJ5" s="196"/>
      <c r="KK5" s="196"/>
      <c r="KL5" s="196"/>
      <c r="KM5" s="196"/>
      <c r="KN5" s="196"/>
      <c r="KO5" s="196"/>
      <c r="KP5" s="196"/>
      <c r="KQ5" s="196"/>
      <c r="KR5" s="196"/>
      <c r="KS5" s="196"/>
      <c r="KT5" s="196"/>
      <c r="KU5" s="196"/>
      <c r="KV5" s="196"/>
      <c r="KW5" s="196"/>
      <c r="KX5" s="196"/>
      <c r="KY5" s="196"/>
      <c r="KZ5" s="196"/>
      <c r="LA5" s="196"/>
      <c r="LB5" s="196"/>
      <c r="LC5" s="196"/>
      <c r="LD5" s="196"/>
      <c r="LE5" s="196"/>
      <c r="LF5" s="196"/>
      <c r="LG5" s="196"/>
      <c r="LH5" s="196"/>
      <c r="LI5" s="196"/>
      <c r="LJ5" s="196"/>
      <c r="LK5" s="196"/>
      <c r="LL5" s="196"/>
      <c r="LM5" s="196"/>
      <c r="LN5" s="196"/>
      <c r="LO5" s="196"/>
      <c r="LP5" s="196"/>
      <c r="LQ5" s="196"/>
      <c r="LR5" s="196"/>
      <c r="LS5" s="196"/>
      <c r="LT5" s="196"/>
      <c r="LU5" s="196"/>
      <c r="LV5" s="196"/>
      <c r="LW5" s="196"/>
      <c r="LX5" s="196"/>
      <c r="LY5" s="196"/>
      <c r="LZ5" s="196"/>
      <c r="MA5" s="196"/>
      <c r="MB5" s="196"/>
      <c r="MC5" s="196"/>
      <c r="MD5" s="196"/>
      <c r="ME5" s="196"/>
      <c r="MF5" s="196"/>
      <c r="MG5" s="196"/>
      <c r="MH5" s="196"/>
      <c r="MI5" s="196"/>
      <c r="MJ5" s="196"/>
      <c r="MK5" s="196"/>
      <c r="ML5" s="196"/>
      <c r="MM5" s="196"/>
      <c r="MN5" s="196"/>
    </row>
    <row r="6" spans="1:352" ht="21" customHeight="1" x14ac:dyDescent="0.2">
      <c r="A6" s="200"/>
      <c r="B6" s="772" t="s">
        <v>404</v>
      </c>
      <c r="C6" s="772"/>
      <c r="D6" s="772"/>
      <c r="E6" s="772"/>
      <c r="F6" s="772"/>
      <c r="G6" s="772"/>
      <c r="H6" s="772"/>
      <c r="I6" s="772"/>
      <c r="J6" s="772"/>
      <c r="K6" s="772"/>
      <c r="L6" s="772"/>
      <c r="M6" s="772"/>
      <c r="N6" s="772"/>
      <c r="O6" s="772"/>
      <c r="P6" s="772"/>
      <c r="Q6" s="772"/>
      <c r="R6" s="772"/>
      <c r="S6" s="772"/>
      <c r="T6" s="772"/>
      <c r="U6" s="772"/>
      <c r="V6" s="772"/>
      <c r="W6" s="772"/>
      <c r="X6" s="772"/>
      <c r="Y6" s="772"/>
      <c r="Z6" s="772"/>
      <c r="AA6" s="772"/>
      <c r="AB6" s="772"/>
      <c r="AC6" s="772"/>
      <c r="AD6" s="772"/>
      <c r="AE6" s="772"/>
      <c r="AF6" s="772"/>
      <c r="AG6" s="772"/>
      <c r="AH6" s="772"/>
      <c r="AI6" s="772"/>
      <c r="AJ6" s="772"/>
      <c r="AK6" s="772"/>
      <c r="AL6" s="772"/>
      <c r="AM6" s="772"/>
      <c r="AN6" s="756" t="s">
        <v>405</v>
      </c>
      <c r="AO6" s="756"/>
      <c r="AP6" s="756"/>
      <c r="AQ6" s="756"/>
      <c r="AR6" s="756"/>
      <c r="AS6" s="756"/>
      <c r="AT6" s="756"/>
      <c r="AU6" s="756"/>
      <c r="AV6" s="756"/>
      <c r="AW6" s="756"/>
      <c r="AX6" s="756"/>
      <c r="AY6" s="618" t="s">
        <v>9</v>
      </c>
      <c r="AZ6" s="619"/>
      <c r="BA6" s="619"/>
      <c r="BB6" s="619"/>
      <c r="BC6" s="619"/>
      <c r="BD6" s="619"/>
      <c r="BE6" s="757" t="s">
        <v>303</v>
      </c>
      <c r="BF6" s="757"/>
      <c r="BG6" s="757"/>
      <c r="BH6" s="620" t="s">
        <v>0</v>
      </c>
      <c r="BI6" s="620"/>
      <c r="BJ6" s="620"/>
      <c r="BK6" s="621"/>
      <c r="BL6" s="758">
        <f>BL10+BL14+BL18+BL22+BL26+BL30</f>
        <v>161213</v>
      </c>
      <c r="BM6" s="746"/>
      <c r="BN6" s="746"/>
      <c r="BO6" s="746"/>
      <c r="BP6" s="746"/>
      <c r="BQ6" s="746"/>
      <c r="BR6" s="746"/>
      <c r="BS6" s="746"/>
      <c r="BT6" s="746"/>
      <c r="BU6" s="746"/>
      <c r="BV6" s="746"/>
      <c r="BW6" s="746"/>
      <c r="BX6" s="746"/>
      <c r="BY6" s="746"/>
      <c r="BZ6" s="746"/>
      <c r="CA6" s="747"/>
      <c r="CB6" s="746">
        <f>CB10+CB14+CB18+CB22+CB26+CB30</f>
        <v>869670</v>
      </c>
      <c r="CC6" s="746"/>
      <c r="CD6" s="746"/>
      <c r="CE6" s="746"/>
      <c r="CF6" s="746"/>
      <c r="CG6" s="746"/>
      <c r="CH6" s="746"/>
      <c r="CI6" s="746"/>
      <c r="CJ6" s="746"/>
      <c r="CK6" s="746"/>
      <c r="CL6" s="746"/>
      <c r="CM6" s="746"/>
      <c r="CN6" s="746"/>
      <c r="CO6" s="746"/>
      <c r="CP6" s="746"/>
      <c r="CQ6" s="746"/>
      <c r="CR6" s="746"/>
      <c r="CS6" s="746"/>
      <c r="CT6" s="746"/>
      <c r="CU6" s="747"/>
      <c r="CV6" s="749" t="s">
        <v>373</v>
      </c>
      <c r="CW6" s="749"/>
      <c r="CX6" s="746">
        <f>CX10+CX14+CX18+CX22+CX26+CX30</f>
        <v>89686</v>
      </c>
      <c r="CY6" s="746"/>
      <c r="CZ6" s="746"/>
      <c r="DA6" s="746"/>
      <c r="DB6" s="746"/>
      <c r="DC6" s="746"/>
      <c r="DD6" s="746"/>
      <c r="DE6" s="746"/>
      <c r="DF6" s="746"/>
      <c r="DG6" s="746"/>
      <c r="DH6" s="746"/>
      <c r="DI6" s="746"/>
      <c r="DJ6" s="746"/>
      <c r="DK6" s="746"/>
      <c r="DL6" s="746"/>
      <c r="DM6" s="746"/>
      <c r="DN6" s="752" t="s">
        <v>374</v>
      </c>
      <c r="DO6" s="752"/>
      <c r="DP6" s="754" t="s">
        <v>373</v>
      </c>
      <c r="DQ6" s="749"/>
      <c r="DR6" s="746">
        <f>DR10+DR14+DR18+DR22+DR26+DR30</f>
        <v>662076</v>
      </c>
      <c r="DS6" s="746"/>
      <c r="DT6" s="746"/>
      <c r="DU6" s="746"/>
      <c r="DV6" s="746"/>
      <c r="DW6" s="746"/>
      <c r="DX6" s="746"/>
      <c r="DY6" s="746"/>
      <c r="DZ6" s="746"/>
      <c r="EA6" s="746"/>
      <c r="EB6" s="746"/>
      <c r="EC6" s="746"/>
      <c r="ED6" s="746"/>
      <c r="EE6" s="746"/>
      <c r="EF6" s="746"/>
      <c r="EG6" s="746"/>
      <c r="EH6" s="746"/>
      <c r="EI6" s="746"/>
      <c r="EJ6" s="746"/>
      <c r="EK6" s="746"/>
      <c r="EL6" s="746"/>
      <c r="EM6" s="746"/>
      <c r="EN6" s="752" t="s">
        <v>374</v>
      </c>
      <c r="EO6" s="787"/>
      <c r="EP6" s="789">
        <f>EP10+EP14+EP18+EP22+EP26+EP30</f>
        <v>279121</v>
      </c>
      <c r="EQ6" s="746"/>
      <c r="ER6" s="746"/>
      <c r="ES6" s="746"/>
      <c r="ET6" s="746"/>
      <c r="EU6" s="746"/>
      <c r="EV6" s="746"/>
      <c r="EW6" s="746"/>
      <c r="EX6" s="746"/>
      <c r="EY6" s="746"/>
      <c r="EZ6" s="746"/>
      <c r="FA6" s="746"/>
      <c r="FB6" s="746"/>
      <c r="FC6" s="746"/>
      <c r="FD6" s="746"/>
      <c r="FE6" s="790"/>
    </row>
    <row r="7" spans="1:352" ht="8.25" customHeight="1" x14ac:dyDescent="0.2">
      <c r="A7" s="201"/>
      <c r="B7" s="774"/>
      <c r="C7" s="774"/>
      <c r="D7" s="774"/>
      <c r="E7" s="774"/>
      <c r="F7" s="774"/>
      <c r="G7" s="774"/>
      <c r="H7" s="774"/>
      <c r="I7" s="774"/>
      <c r="J7" s="774"/>
      <c r="K7" s="774"/>
      <c r="L7" s="774"/>
      <c r="M7" s="774"/>
      <c r="N7" s="774"/>
      <c r="O7" s="774"/>
      <c r="P7" s="774"/>
      <c r="Q7" s="774"/>
      <c r="R7" s="774"/>
      <c r="S7" s="774"/>
      <c r="T7" s="774"/>
      <c r="U7" s="774"/>
      <c r="V7" s="774"/>
      <c r="W7" s="774"/>
      <c r="X7" s="774"/>
      <c r="Y7" s="774"/>
      <c r="Z7" s="774"/>
      <c r="AA7" s="774"/>
      <c r="AB7" s="774"/>
      <c r="AC7" s="774"/>
      <c r="AD7" s="774"/>
      <c r="AE7" s="774"/>
      <c r="AF7" s="774"/>
      <c r="AG7" s="774"/>
      <c r="AH7" s="774"/>
      <c r="AI7" s="774"/>
      <c r="AJ7" s="774"/>
      <c r="AK7" s="774"/>
      <c r="AL7" s="774"/>
      <c r="AM7" s="774"/>
      <c r="AN7" s="756"/>
      <c r="AO7" s="756"/>
      <c r="AP7" s="756"/>
      <c r="AQ7" s="756"/>
      <c r="AR7" s="756"/>
      <c r="AS7" s="756"/>
      <c r="AT7" s="756"/>
      <c r="AU7" s="756"/>
      <c r="AV7" s="756"/>
      <c r="AW7" s="756"/>
      <c r="AX7" s="756"/>
      <c r="AY7" s="180"/>
      <c r="AZ7" s="181"/>
      <c r="BA7" s="181"/>
      <c r="BB7" s="181"/>
      <c r="BC7" s="181"/>
      <c r="BD7" s="181"/>
      <c r="BE7" s="204"/>
      <c r="BF7" s="204"/>
      <c r="BG7" s="204"/>
      <c r="BH7" s="181"/>
      <c r="BI7" s="181"/>
      <c r="BJ7" s="181"/>
      <c r="BK7" s="182"/>
      <c r="BL7" s="759"/>
      <c r="BM7" s="745"/>
      <c r="BN7" s="745"/>
      <c r="BO7" s="745"/>
      <c r="BP7" s="745"/>
      <c r="BQ7" s="745"/>
      <c r="BR7" s="745"/>
      <c r="BS7" s="745"/>
      <c r="BT7" s="745"/>
      <c r="BU7" s="745"/>
      <c r="BV7" s="745"/>
      <c r="BW7" s="745"/>
      <c r="BX7" s="745"/>
      <c r="BY7" s="745"/>
      <c r="BZ7" s="745"/>
      <c r="CA7" s="748"/>
      <c r="CB7" s="745"/>
      <c r="CC7" s="745"/>
      <c r="CD7" s="745"/>
      <c r="CE7" s="745"/>
      <c r="CF7" s="745"/>
      <c r="CG7" s="745"/>
      <c r="CH7" s="745"/>
      <c r="CI7" s="745"/>
      <c r="CJ7" s="745"/>
      <c r="CK7" s="745"/>
      <c r="CL7" s="745"/>
      <c r="CM7" s="745"/>
      <c r="CN7" s="745"/>
      <c r="CO7" s="745"/>
      <c r="CP7" s="745"/>
      <c r="CQ7" s="745"/>
      <c r="CR7" s="745"/>
      <c r="CS7" s="745"/>
      <c r="CT7" s="745"/>
      <c r="CU7" s="748"/>
      <c r="CV7" s="750"/>
      <c r="CW7" s="750"/>
      <c r="CX7" s="751"/>
      <c r="CY7" s="751"/>
      <c r="CZ7" s="751"/>
      <c r="DA7" s="751"/>
      <c r="DB7" s="751"/>
      <c r="DC7" s="751"/>
      <c r="DD7" s="751"/>
      <c r="DE7" s="751"/>
      <c r="DF7" s="751"/>
      <c r="DG7" s="751"/>
      <c r="DH7" s="751"/>
      <c r="DI7" s="751"/>
      <c r="DJ7" s="751"/>
      <c r="DK7" s="751"/>
      <c r="DL7" s="751"/>
      <c r="DM7" s="751"/>
      <c r="DN7" s="753"/>
      <c r="DO7" s="753"/>
      <c r="DP7" s="755"/>
      <c r="DQ7" s="750"/>
      <c r="DR7" s="751"/>
      <c r="DS7" s="751"/>
      <c r="DT7" s="751"/>
      <c r="DU7" s="751"/>
      <c r="DV7" s="751"/>
      <c r="DW7" s="751"/>
      <c r="DX7" s="751"/>
      <c r="DY7" s="751"/>
      <c r="DZ7" s="751"/>
      <c r="EA7" s="751"/>
      <c r="EB7" s="751"/>
      <c r="EC7" s="751"/>
      <c r="ED7" s="751"/>
      <c r="EE7" s="751"/>
      <c r="EF7" s="751"/>
      <c r="EG7" s="751"/>
      <c r="EH7" s="751"/>
      <c r="EI7" s="751"/>
      <c r="EJ7" s="751"/>
      <c r="EK7" s="751"/>
      <c r="EL7" s="751"/>
      <c r="EM7" s="751"/>
      <c r="EN7" s="753"/>
      <c r="EO7" s="788"/>
      <c r="EP7" s="770"/>
      <c r="EQ7" s="745"/>
      <c r="ER7" s="745"/>
      <c r="ES7" s="745"/>
      <c r="ET7" s="745"/>
      <c r="EU7" s="745"/>
      <c r="EV7" s="745"/>
      <c r="EW7" s="745"/>
      <c r="EX7" s="745"/>
      <c r="EY7" s="745"/>
      <c r="EZ7" s="745"/>
      <c r="FA7" s="745"/>
      <c r="FB7" s="745"/>
      <c r="FC7" s="745"/>
      <c r="FD7" s="745"/>
      <c r="FE7" s="771"/>
    </row>
    <row r="8" spans="1:352" ht="21" customHeight="1" x14ac:dyDescent="0.2">
      <c r="A8" s="201"/>
      <c r="B8" s="774"/>
      <c r="C8" s="774"/>
      <c r="D8" s="774"/>
      <c r="E8" s="774"/>
      <c r="F8" s="774"/>
      <c r="G8" s="774"/>
      <c r="H8" s="774"/>
      <c r="I8" s="774"/>
      <c r="J8" s="774"/>
      <c r="K8" s="774"/>
      <c r="L8" s="774"/>
      <c r="M8" s="774"/>
      <c r="N8" s="774"/>
      <c r="O8" s="774"/>
      <c r="P8" s="774"/>
      <c r="Q8" s="774"/>
      <c r="R8" s="774"/>
      <c r="S8" s="774"/>
      <c r="T8" s="774"/>
      <c r="U8" s="774"/>
      <c r="V8" s="774"/>
      <c r="W8" s="774"/>
      <c r="X8" s="774"/>
      <c r="Y8" s="774"/>
      <c r="Z8" s="774"/>
      <c r="AA8" s="774"/>
      <c r="AB8" s="774"/>
      <c r="AC8" s="774"/>
      <c r="AD8" s="774"/>
      <c r="AE8" s="774"/>
      <c r="AF8" s="774"/>
      <c r="AG8" s="774"/>
      <c r="AH8" s="774"/>
      <c r="AI8" s="774"/>
      <c r="AJ8" s="774"/>
      <c r="AK8" s="774"/>
      <c r="AL8" s="774"/>
      <c r="AM8" s="774"/>
      <c r="AN8" s="756" t="s">
        <v>406</v>
      </c>
      <c r="AO8" s="756"/>
      <c r="AP8" s="756"/>
      <c r="AQ8" s="756"/>
      <c r="AR8" s="756"/>
      <c r="AS8" s="756"/>
      <c r="AT8" s="756"/>
      <c r="AU8" s="756"/>
      <c r="AV8" s="756"/>
      <c r="AW8" s="756"/>
      <c r="AX8" s="756"/>
      <c r="AY8" s="618" t="s">
        <v>9</v>
      </c>
      <c r="AZ8" s="619"/>
      <c r="BA8" s="619"/>
      <c r="BB8" s="619"/>
      <c r="BC8" s="619"/>
      <c r="BD8" s="619"/>
      <c r="BE8" s="757" t="s">
        <v>80</v>
      </c>
      <c r="BF8" s="757"/>
      <c r="BG8" s="757"/>
      <c r="BH8" s="620" t="s">
        <v>0</v>
      </c>
      <c r="BI8" s="620"/>
      <c r="BJ8" s="620"/>
      <c r="BK8" s="621"/>
      <c r="BL8" s="791">
        <f>BL12+BL16+BL20+BL24+BL28+BL32</f>
        <v>26685</v>
      </c>
      <c r="BM8" s="744"/>
      <c r="BN8" s="744"/>
      <c r="BO8" s="744"/>
      <c r="BP8" s="744"/>
      <c r="BQ8" s="744"/>
      <c r="BR8" s="744"/>
      <c r="BS8" s="744"/>
      <c r="BT8" s="744"/>
      <c r="BU8" s="744"/>
      <c r="BV8" s="744"/>
      <c r="BW8" s="744"/>
      <c r="BX8" s="744"/>
      <c r="BY8" s="744"/>
      <c r="BZ8" s="744"/>
      <c r="CA8" s="792"/>
      <c r="CB8" s="744">
        <f>CB12+CB16+CB20+CB24+CB28+CB32</f>
        <v>406423</v>
      </c>
      <c r="CC8" s="744"/>
      <c r="CD8" s="744"/>
      <c r="CE8" s="744"/>
      <c r="CF8" s="744"/>
      <c r="CG8" s="744"/>
      <c r="CH8" s="744"/>
      <c r="CI8" s="744"/>
      <c r="CJ8" s="744"/>
      <c r="CK8" s="744"/>
      <c r="CL8" s="744"/>
      <c r="CM8" s="744"/>
      <c r="CN8" s="744"/>
      <c r="CO8" s="744"/>
      <c r="CP8" s="744"/>
      <c r="CQ8" s="744"/>
      <c r="CR8" s="744"/>
      <c r="CS8" s="744"/>
      <c r="CT8" s="744"/>
      <c r="CU8" s="792"/>
      <c r="CV8" s="763" t="s">
        <v>373</v>
      </c>
      <c r="CW8" s="763"/>
      <c r="CX8" s="744">
        <f>CX12+CX16+CX20+CX24+CX28+CX32</f>
        <v>11829</v>
      </c>
      <c r="CY8" s="744"/>
      <c r="CZ8" s="744"/>
      <c r="DA8" s="744"/>
      <c r="DB8" s="744"/>
      <c r="DC8" s="744"/>
      <c r="DD8" s="744"/>
      <c r="DE8" s="744"/>
      <c r="DF8" s="744"/>
      <c r="DG8" s="744"/>
      <c r="DH8" s="744"/>
      <c r="DI8" s="744"/>
      <c r="DJ8" s="744"/>
      <c r="DK8" s="744"/>
      <c r="DL8" s="744"/>
      <c r="DM8" s="744"/>
      <c r="DN8" s="760" t="s">
        <v>374</v>
      </c>
      <c r="DO8" s="760"/>
      <c r="DP8" s="762" t="s">
        <v>373</v>
      </c>
      <c r="DQ8" s="763"/>
      <c r="DR8" s="744">
        <f>DR12+DR16+DR20+DR24+DR28+DR32</f>
        <v>260066</v>
      </c>
      <c r="DS8" s="744"/>
      <c r="DT8" s="744"/>
      <c r="DU8" s="744"/>
      <c r="DV8" s="744"/>
      <c r="DW8" s="744"/>
      <c r="DX8" s="744"/>
      <c r="DY8" s="744"/>
      <c r="DZ8" s="744"/>
      <c r="EA8" s="744"/>
      <c r="EB8" s="744"/>
      <c r="EC8" s="744"/>
      <c r="ED8" s="744"/>
      <c r="EE8" s="744"/>
      <c r="EF8" s="744"/>
      <c r="EG8" s="744"/>
      <c r="EH8" s="744"/>
      <c r="EI8" s="744"/>
      <c r="EJ8" s="744"/>
      <c r="EK8" s="744"/>
      <c r="EL8" s="744"/>
      <c r="EM8" s="744"/>
      <c r="EN8" s="760" t="s">
        <v>374</v>
      </c>
      <c r="EO8" s="766"/>
      <c r="EP8" s="768">
        <f>EP12+EP16+EP20+EP24+EP28+EP32</f>
        <v>161213</v>
      </c>
      <c r="EQ8" s="744"/>
      <c r="ER8" s="744"/>
      <c r="ES8" s="744"/>
      <c r="ET8" s="744"/>
      <c r="EU8" s="744"/>
      <c r="EV8" s="744"/>
      <c r="EW8" s="744"/>
      <c r="EX8" s="744"/>
      <c r="EY8" s="744"/>
      <c r="EZ8" s="744"/>
      <c r="FA8" s="744"/>
      <c r="FB8" s="744"/>
      <c r="FC8" s="744"/>
      <c r="FD8" s="744"/>
      <c r="FE8" s="769"/>
    </row>
    <row r="9" spans="1:352" ht="8.25" customHeight="1" x14ac:dyDescent="0.2">
      <c r="A9" s="202"/>
      <c r="B9" s="776"/>
      <c r="C9" s="776"/>
      <c r="D9" s="776"/>
      <c r="E9" s="776"/>
      <c r="F9" s="776"/>
      <c r="G9" s="776"/>
      <c r="H9" s="776"/>
      <c r="I9" s="776"/>
      <c r="J9" s="776"/>
      <c r="K9" s="776"/>
      <c r="L9" s="776"/>
      <c r="M9" s="776"/>
      <c r="N9" s="776"/>
      <c r="O9" s="776"/>
      <c r="P9" s="776"/>
      <c r="Q9" s="776"/>
      <c r="R9" s="776"/>
      <c r="S9" s="776"/>
      <c r="T9" s="776"/>
      <c r="U9" s="776"/>
      <c r="V9" s="776"/>
      <c r="W9" s="776"/>
      <c r="X9" s="776"/>
      <c r="Y9" s="776"/>
      <c r="Z9" s="776"/>
      <c r="AA9" s="776"/>
      <c r="AB9" s="776"/>
      <c r="AC9" s="776"/>
      <c r="AD9" s="776"/>
      <c r="AE9" s="776"/>
      <c r="AF9" s="776"/>
      <c r="AG9" s="776"/>
      <c r="AH9" s="776"/>
      <c r="AI9" s="776"/>
      <c r="AJ9" s="776"/>
      <c r="AK9" s="776"/>
      <c r="AL9" s="776"/>
      <c r="AM9" s="776"/>
      <c r="AN9" s="756"/>
      <c r="AO9" s="756"/>
      <c r="AP9" s="756"/>
      <c r="AQ9" s="756"/>
      <c r="AR9" s="756"/>
      <c r="AS9" s="756"/>
      <c r="AT9" s="756"/>
      <c r="AU9" s="756"/>
      <c r="AV9" s="756"/>
      <c r="AW9" s="756"/>
      <c r="AX9" s="756"/>
      <c r="AY9" s="180"/>
      <c r="AZ9" s="181"/>
      <c r="BA9" s="181"/>
      <c r="BB9" s="181"/>
      <c r="BC9" s="181"/>
      <c r="BD9" s="181"/>
      <c r="BE9" s="204"/>
      <c r="BF9" s="204"/>
      <c r="BG9" s="204"/>
      <c r="BH9" s="181"/>
      <c r="BI9" s="181"/>
      <c r="BJ9" s="181"/>
      <c r="BK9" s="182"/>
      <c r="BL9" s="759"/>
      <c r="BM9" s="745"/>
      <c r="BN9" s="745"/>
      <c r="BO9" s="745"/>
      <c r="BP9" s="745"/>
      <c r="BQ9" s="745"/>
      <c r="BR9" s="745"/>
      <c r="BS9" s="745"/>
      <c r="BT9" s="745"/>
      <c r="BU9" s="745"/>
      <c r="BV9" s="745"/>
      <c r="BW9" s="745"/>
      <c r="BX9" s="745"/>
      <c r="BY9" s="745"/>
      <c r="BZ9" s="745"/>
      <c r="CA9" s="748"/>
      <c r="CB9" s="745"/>
      <c r="CC9" s="745"/>
      <c r="CD9" s="745"/>
      <c r="CE9" s="745"/>
      <c r="CF9" s="745"/>
      <c r="CG9" s="745"/>
      <c r="CH9" s="745"/>
      <c r="CI9" s="745"/>
      <c r="CJ9" s="745"/>
      <c r="CK9" s="745"/>
      <c r="CL9" s="745"/>
      <c r="CM9" s="745"/>
      <c r="CN9" s="745"/>
      <c r="CO9" s="745"/>
      <c r="CP9" s="745"/>
      <c r="CQ9" s="745"/>
      <c r="CR9" s="745"/>
      <c r="CS9" s="745"/>
      <c r="CT9" s="745"/>
      <c r="CU9" s="748"/>
      <c r="CV9" s="765"/>
      <c r="CW9" s="765"/>
      <c r="CX9" s="745"/>
      <c r="CY9" s="745"/>
      <c r="CZ9" s="745"/>
      <c r="DA9" s="745"/>
      <c r="DB9" s="745"/>
      <c r="DC9" s="745"/>
      <c r="DD9" s="745"/>
      <c r="DE9" s="745"/>
      <c r="DF9" s="745"/>
      <c r="DG9" s="745"/>
      <c r="DH9" s="745"/>
      <c r="DI9" s="745"/>
      <c r="DJ9" s="745"/>
      <c r="DK9" s="745"/>
      <c r="DL9" s="745"/>
      <c r="DM9" s="745"/>
      <c r="DN9" s="761"/>
      <c r="DO9" s="761"/>
      <c r="DP9" s="764"/>
      <c r="DQ9" s="765"/>
      <c r="DR9" s="745"/>
      <c r="DS9" s="745"/>
      <c r="DT9" s="745"/>
      <c r="DU9" s="745"/>
      <c r="DV9" s="745"/>
      <c r="DW9" s="745"/>
      <c r="DX9" s="745"/>
      <c r="DY9" s="745"/>
      <c r="DZ9" s="745"/>
      <c r="EA9" s="745"/>
      <c r="EB9" s="745"/>
      <c r="EC9" s="745"/>
      <c r="ED9" s="745"/>
      <c r="EE9" s="745"/>
      <c r="EF9" s="745"/>
      <c r="EG9" s="745"/>
      <c r="EH9" s="745"/>
      <c r="EI9" s="745"/>
      <c r="EJ9" s="745"/>
      <c r="EK9" s="745"/>
      <c r="EL9" s="745"/>
      <c r="EM9" s="745"/>
      <c r="EN9" s="761"/>
      <c r="EO9" s="767"/>
      <c r="EP9" s="770"/>
      <c r="EQ9" s="745"/>
      <c r="ER9" s="745"/>
      <c r="ES9" s="745"/>
      <c r="ET9" s="745"/>
      <c r="EU9" s="745"/>
      <c r="EV9" s="745"/>
      <c r="EW9" s="745"/>
      <c r="EX9" s="745"/>
      <c r="EY9" s="745"/>
      <c r="EZ9" s="745"/>
      <c r="FA9" s="745"/>
      <c r="FB9" s="745"/>
      <c r="FC9" s="745"/>
      <c r="FD9" s="745"/>
      <c r="FE9" s="771"/>
    </row>
    <row r="10" spans="1:352" ht="14.25" customHeight="1" x14ac:dyDescent="0.2">
      <c r="A10" s="200"/>
      <c r="B10" s="772" t="s">
        <v>13</v>
      </c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72"/>
      <c r="AL10" s="772"/>
      <c r="AM10" s="773"/>
      <c r="AN10" s="756" t="s">
        <v>407</v>
      </c>
      <c r="AO10" s="756"/>
      <c r="AP10" s="756"/>
      <c r="AQ10" s="756"/>
      <c r="AR10" s="756"/>
      <c r="AS10" s="756"/>
      <c r="AT10" s="756"/>
      <c r="AU10" s="756"/>
      <c r="AV10" s="756"/>
      <c r="AW10" s="756"/>
      <c r="AX10" s="756"/>
      <c r="AY10" s="618" t="s">
        <v>9</v>
      </c>
      <c r="AZ10" s="619"/>
      <c r="BA10" s="619"/>
      <c r="BB10" s="619"/>
      <c r="BC10" s="619"/>
      <c r="BD10" s="619"/>
      <c r="BE10" s="757" t="s">
        <v>303</v>
      </c>
      <c r="BF10" s="757"/>
      <c r="BG10" s="757"/>
      <c r="BH10" s="620" t="s">
        <v>0</v>
      </c>
      <c r="BI10" s="620"/>
      <c r="BJ10" s="620"/>
      <c r="BK10" s="621"/>
      <c r="BL10" s="797">
        <v>48662</v>
      </c>
      <c r="BM10" s="777"/>
      <c r="BN10" s="777"/>
      <c r="BO10" s="777"/>
      <c r="BP10" s="777"/>
      <c r="BQ10" s="777"/>
      <c r="BR10" s="777"/>
      <c r="BS10" s="777"/>
      <c r="BT10" s="777"/>
      <c r="BU10" s="777"/>
      <c r="BV10" s="777"/>
      <c r="BW10" s="777"/>
      <c r="BX10" s="777"/>
      <c r="BY10" s="777"/>
      <c r="BZ10" s="777"/>
      <c r="CA10" s="798"/>
      <c r="CB10" s="801">
        <v>155809</v>
      </c>
      <c r="CC10" s="777"/>
      <c r="CD10" s="777"/>
      <c r="CE10" s="777"/>
      <c r="CF10" s="777"/>
      <c r="CG10" s="777"/>
      <c r="CH10" s="777"/>
      <c r="CI10" s="777"/>
      <c r="CJ10" s="777"/>
      <c r="CK10" s="777"/>
      <c r="CL10" s="777"/>
      <c r="CM10" s="777"/>
      <c r="CN10" s="777"/>
      <c r="CO10" s="777"/>
      <c r="CP10" s="777"/>
      <c r="CQ10" s="777"/>
      <c r="CR10" s="777"/>
      <c r="CS10" s="777"/>
      <c r="CT10" s="777"/>
      <c r="CU10" s="798"/>
      <c r="CV10" s="783" t="s">
        <v>373</v>
      </c>
      <c r="CW10" s="783"/>
      <c r="CX10" s="777">
        <v>15784</v>
      </c>
      <c r="CY10" s="777"/>
      <c r="CZ10" s="777"/>
      <c r="DA10" s="777"/>
      <c r="DB10" s="777"/>
      <c r="DC10" s="777"/>
      <c r="DD10" s="777"/>
      <c r="DE10" s="777"/>
      <c r="DF10" s="777"/>
      <c r="DG10" s="777"/>
      <c r="DH10" s="777"/>
      <c r="DI10" s="777"/>
      <c r="DJ10" s="777"/>
      <c r="DK10" s="777"/>
      <c r="DL10" s="777"/>
      <c r="DM10" s="777"/>
      <c r="DN10" s="779" t="s">
        <v>374</v>
      </c>
      <c r="DO10" s="779"/>
      <c r="DP10" s="785" t="s">
        <v>373</v>
      </c>
      <c r="DQ10" s="783"/>
      <c r="DR10" s="777">
        <v>139875</v>
      </c>
      <c r="DS10" s="777"/>
      <c r="DT10" s="777"/>
      <c r="DU10" s="777"/>
      <c r="DV10" s="777"/>
      <c r="DW10" s="777"/>
      <c r="DX10" s="777"/>
      <c r="DY10" s="777"/>
      <c r="DZ10" s="777"/>
      <c r="EA10" s="777"/>
      <c r="EB10" s="777"/>
      <c r="EC10" s="777"/>
      <c r="ED10" s="777"/>
      <c r="EE10" s="777"/>
      <c r="EF10" s="777"/>
      <c r="EG10" s="777"/>
      <c r="EH10" s="777"/>
      <c r="EI10" s="777"/>
      <c r="EJ10" s="777"/>
      <c r="EK10" s="777"/>
      <c r="EL10" s="777"/>
      <c r="EM10" s="777"/>
      <c r="EN10" s="779" t="s">
        <v>374</v>
      </c>
      <c r="EO10" s="780"/>
      <c r="EP10" s="768">
        <f>BL10+CB10-CX10-DR10</f>
        <v>48812</v>
      </c>
      <c r="EQ10" s="744"/>
      <c r="ER10" s="744"/>
      <c r="ES10" s="744"/>
      <c r="ET10" s="744"/>
      <c r="EU10" s="744"/>
      <c r="EV10" s="744"/>
      <c r="EW10" s="744"/>
      <c r="EX10" s="744"/>
      <c r="EY10" s="744"/>
      <c r="EZ10" s="744"/>
      <c r="FA10" s="744"/>
      <c r="FB10" s="744"/>
      <c r="FC10" s="744"/>
      <c r="FD10" s="744"/>
      <c r="FE10" s="769"/>
    </row>
    <row r="11" spans="1:352" ht="3" customHeight="1" x14ac:dyDescent="0.2">
      <c r="A11" s="201"/>
      <c r="B11" s="774"/>
      <c r="C11" s="774"/>
      <c r="D11" s="774"/>
      <c r="E11" s="774"/>
      <c r="F11" s="774"/>
      <c r="G11" s="774"/>
      <c r="H11" s="774"/>
      <c r="I11" s="774"/>
      <c r="J11" s="774"/>
      <c r="K11" s="774"/>
      <c r="L11" s="774"/>
      <c r="M11" s="774"/>
      <c r="N11" s="774"/>
      <c r="O11" s="774"/>
      <c r="P11" s="774"/>
      <c r="Q11" s="774"/>
      <c r="R11" s="774"/>
      <c r="S11" s="774"/>
      <c r="T11" s="774"/>
      <c r="U11" s="774"/>
      <c r="V11" s="774"/>
      <c r="W11" s="774"/>
      <c r="X11" s="774"/>
      <c r="Y11" s="774"/>
      <c r="Z11" s="774"/>
      <c r="AA11" s="774"/>
      <c r="AB11" s="774"/>
      <c r="AC11" s="774"/>
      <c r="AD11" s="774"/>
      <c r="AE11" s="774"/>
      <c r="AF11" s="774"/>
      <c r="AG11" s="774"/>
      <c r="AH11" s="774"/>
      <c r="AI11" s="774"/>
      <c r="AJ11" s="774"/>
      <c r="AK11" s="774"/>
      <c r="AL11" s="774"/>
      <c r="AM11" s="775"/>
      <c r="AN11" s="756"/>
      <c r="AO11" s="756"/>
      <c r="AP11" s="756"/>
      <c r="AQ11" s="756"/>
      <c r="AR11" s="756"/>
      <c r="AS11" s="756"/>
      <c r="AT11" s="756"/>
      <c r="AU11" s="756"/>
      <c r="AV11" s="756"/>
      <c r="AW11" s="756"/>
      <c r="AX11" s="756"/>
      <c r="AY11" s="180"/>
      <c r="AZ11" s="181"/>
      <c r="BA11" s="181"/>
      <c r="BB11" s="181"/>
      <c r="BC11" s="181"/>
      <c r="BD11" s="181"/>
      <c r="BE11" s="204"/>
      <c r="BF11" s="204"/>
      <c r="BG11" s="204"/>
      <c r="BH11" s="181"/>
      <c r="BI11" s="181"/>
      <c r="BJ11" s="181"/>
      <c r="BK11" s="182"/>
      <c r="BL11" s="799"/>
      <c r="BM11" s="778"/>
      <c r="BN11" s="778"/>
      <c r="BO11" s="778"/>
      <c r="BP11" s="778"/>
      <c r="BQ11" s="778"/>
      <c r="BR11" s="778"/>
      <c r="BS11" s="778"/>
      <c r="BT11" s="778"/>
      <c r="BU11" s="778"/>
      <c r="BV11" s="778"/>
      <c r="BW11" s="778"/>
      <c r="BX11" s="778"/>
      <c r="BY11" s="778"/>
      <c r="BZ11" s="778"/>
      <c r="CA11" s="800"/>
      <c r="CB11" s="802"/>
      <c r="CC11" s="778"/>
      <c r="CD11" s="778"/>
      <c r="CE11" s="778"/>
      <c r="CF11" s="778"/>
      <c r="CG11" s="778"/>
      <c r="CH11" s="778"/>
      <c r="CI11" s="778"/>
      <c r="CJ11" s="778"/>
      <c r="CK11" s="778"/>
      <c r="CL11" s="778"/>
      <c r="CM11" s="778"/>
      <c r="CN11" s="778"/>
      <c r="CO11" s="778"/>
      <c r="CP11" s="778"/>
      <c r="CQ11" s="778"/>
      <c r="CR11" s="778"/>
      <c r="CS11" s="778"/>
      <c r="CT11" s="778"/>
      <c r="CU11" s="800"/>
      <c r="CV11" s="784"/>
      <c r="CW11" s="784"/>
      <c r="CX11" s="778"/>
      <c r="CY11" s="778"/>
      <c r="CZ11" s="778"/>
      <c r="DA11" s="778"/>
      <c r="DB11" s="778"/>
      <c r="DC11" s="778"/>
      <c r="DD11" s="778"/>
      <c r="DE11" s="778"/>
      <c r="DF11" s="778"/>
      <c r="DG11" s="778"/>
      <c r="DH11" s="778"/>
      <c r="DI11" s="778"/>
      <c r="DJ11" s="778"/>
      <c r="DK11" s="778"/>
      <c r="DL11" s="778"/>
      <c r="DM11" s="778"/>
      <c r="DN11" s="781"/>
      <c r="DO11" s="781"/>
      <c r="DP11" s="786"/>
      <c r="DQ11" s="784"/>
      <c r="DR11" s="778"/>
      <c r="DS11" s="778"/>
      <c r="DT11" s="778"/>
      <c r="DU11" s="778"/>
      <c r="DV11" s="778"/>
      <c r="DW11" s="778"/>
      <c r="DX11" s="778"/>
      <c r="DY11" s="778"/>
      <c r="DZ11" s="778"/>
      <c r="EA11" s="778"/>
      <c r="EB11" s="778"/>
      <c r="EC11" s="778"/>
      <c r="ED11" s="778"/>
      <c r="EE11" s="778"/>
      <c r="EF11" s="778"/>
      <c r="EG11" s="778"/>
      <c r="EH11" s="778"/>
      <c r="EI11" s="778"/>
      <c r="EJ11" s="778"/>
      <c r="EK11" s="778"/>
      <c r="EL11" s="778"/>
      <c r="EM11" s="778"/>
      <c r="EN11" s="781"/>
      <c r="EO11" s="782"/>
      <c r="EP11" s="770"/>
      <c r="EQ11" s="745"/>
      <c r="ER11" s="745"/>
      <c r="ES11" s="745"/>
      <c r="ET11" s="745"/>
      <c r="EU11" s="745"/>
      <c r="EV11" s="745"/>
      <c r="EW11" s="745"/>
      <c r="EX11" s="745"/>
      <c r="EY11" s="745"/>
      <c r="EZ11" s="745"/>
      <c r="FA11" s="745"/>
      <c r="FB11" s="745"/>
      <c r="FC11" s="745"/>
      <c r="FD11" s="745"/>
      <c r="FE11" s="771"/>
    </row>
    <row r="12" spans="1:352" ht="14.25" customHeight="1" x14ac:dyDescent="0.2">
      <c r="A12" s="201"/>
      <c r="B12" s="793" t="s">
        <v>376</v>
      </c>
      <c r="C12" s="793"/>
      <c r="D12" s="793"/>
      <c r="E12" s="793"/>
      <c r="F12" s="793"/>
      <c r="G12" s="793"/>
      <c r="H12" s="793"/>
      <c r="I12" s="793"/>
      <c r="J12" s="793"/>
      <c r="K12" s="793"/>
      <c r="L12" s="793"/>
      <c r="M12" s="793"/>
      <c r="N12" s="793"/>
      <c r="O12" s="793"/>
      <c r="P12" s="793"/>
      <c r="Q12" s="793"/>
      <c r="R12" s="793"/>
      <c r="S12" s="793"/>
      <c r="T12" s="793"/>
      <c r="U12" s="793"/>
      <c r="V12" s="793"/>
      <c r="W12" s="793"/>
      <c r="X12" s="793"/>
      <c r="Y12" s="793"/>
      <c r="Z12" s="793"/>
      <c r="AA12" s="793"/>
      <c r="AB12" s="793"/>
      <c r="AC12" s="793"/>
      <c r="AD12" s="793"/>
      <c r="AE12" s="793"/>
      <c r="AF12" s="793"/>
      <c r="AG12" s="793"/>
      <c r="AH12" s="793"/>
      <c r="AI12" s="793"/>
      <c r="AJ12" s="793"/>
      <c r="AK12" s="793"/>
      <c r="AL12" s="793"/>
      <c r="AM12" s="794"/>
      <c r="AN12" s="756" t="s">
        <v>408</v>
      </c>
      <c r="AO12" s="756"/>
      <c r="AP12" s="756"/>
      <c r="AQ12" s="756"/>
      <c r="AR12" s="756"/>
      <c r="AS12" s="756"/>
      <c r="AT12" s="756"/>
      <c r="AU12" s="756"/>
      <c r="AV12" s="756"/>
      <c r="AW12" s="756"/>
      <c r="AX12" s="756"/>
      <c r="AY12" s="618" t="s">
        <v>9</v>
      </c>
      <c r="AZ12" s="619"/>
      <c r="BA12" s="619"/>
      <c r="BB12" s="619"/>
      <c r="BC12" s="619"/>
      <c r="BD12" s="619"/>
      <c r="BE12" s="757" t="s">
        <v>80</v>
      </c>
      <c r="BF12" s="757"/>
      <c r="BG12" s="757"/>
      <c r="BH12" s="620" t="s">
        <v>0</v>
      </c>
      <c r="BI12" s="620"/>
      <c r="BJ12" s="620"/>
      <c r="BK12" s="621"/>
      <c r="BL12" s="797">
        <v>10406</v>
      </c>
      <c r="BM12" s="777"/>
      <c r="BN12" s="777"/>
      <c r="BO12" s="777"/>
      <c r="BP12" s="777"/>
      <c r="BQ12" s="777"/>
      <c r="BR12" s="777"/>
      <c r="BS12" s="777"/>
      <c r="BT12" s="777"/>
      <c r="BU12" s="777"/>
      <c r="BV12" s="777"/>
      <c r="BW12" s="777"/>
      <c r="BX12" s="777"/>
      <c r="BY12" s="777"/>
      <c r="BZ12" s="777"/>
      <c r="CA12" s="798"/>
      <c r="CB12" s="801">
        <v>61341</v>
      </c>
      <c r="CC12" s="777"/>
      <c r="CD12" s="777"/>
      <c r="CE12" s="777"/>
      <c r="CF12" s="777"/>
      <c r="CG12" s="777"/>
      <c r="CH12" s="777"/>
      <c r="CI12" s="777"/>
      <c r="CJ12" s="777"/>
      <c r="CK12" s="777"/>
      <c r="CL12" s="777"/>
      <c r="CM12" s="777"/>
      <c r="CN12" s="777"/>
      <c r="CO12" s="777"/>
      <c r="CP12" s="777"/>
      <c r="CQ12" s="777"/>
      <c r="CR12" s="777"/>
      <c r="CS12" s="777"/>
      <c r="CT12" s="777"/>
      <c r="CU12" s="798"/>
      <c r="CV12" s="785"/>
      <c r="CW12" s="783"/>
      <c r="CX12" s="777">
        <v>0</v>
      </c>
      <c r="CY12" s="777"/>
      <c r="CZ12" s="777"/>
      <c r="DA12" s="777"/>
      <c r="DB12" s="777"/>
      <c r="DC12" s="777"/>
      <c r="DD12" s="777"/>
      <c r="DE12" s="777"/>
      <c r="DF12" s="777"/>
      <c r="DG12" s="777"/>
      <c r="DH12" s="777"/>
      <c r="DI12" s="777"/>
      <c r="DJ12" s="777"/>
      <c r="DK12" s="777"/>
      <c r="DL12" s="777"/>
      <c r="DM12" s="777"/>
      <c r="DN12" s="779"/>
      <c r="DO12" s="780"/>
      <c r="DP12" s="785" t="s">
        <v>373</v>
      </c>
      <c r="DQ12" s="783"/>
      <c r="DR12" s="777">
        <v>23085</v>
      </c>
      <c r="DS12" s="777"/>
      <c r="DT12" s="777"/>
      <c r="DU12" s="777"/>
      <c r="DV12" s="777"/>
      <c r="DW12" s="777"/>
      <c r="DX12" s="777"/>
      <c r="DY12" s="777"/>
      <c r="DZ12" s="777"/>
      <c r="EA12" s="777"/>
      <c r="EB12" s="777"/>
      <c r="EC12" s="777"/>
      <c r="ED12" s="777"/>
      <c r="EE12" s="777"/>
      <c r="EF12" s="777"/>
      <c r="EG12" s="777"/>
      <c r="EH12" s="777"/>
      <c r="EI12" s="777"/>
      <c r="EJ12" s="777"/>
      <c r="EK12" s="777"/>
      <c r="EL12" s="777"/>
      <c r="EM12" s="777"/>
      <c r="EN12" s="779" t="s">
        <v>374</v>
      </c>
      <c r="EO12" s="780"/>
      <c r="EP12" s="768">
        <f t="shared" ref="EP12" si="0">BL12+CB12-CX12-DR12</f>
        <v>48662</v>
      </c>
      <c r="EQ12" s="744"/>
      <c r="ER12" s="744"/>
      <c r="ES12" s="744"/>
      <c r="ET12" s="744"/>
      <c r="EU12" s="744"/>
      <c r="EV12" s="744"/>
      <c r="EW12" s="744"/>
      <c r="EX12" s="744"/>
      <c r="EY12" s="744"/>
      <c r="EZ12" s="744"/>
      <c r="FA12" s="744"/>
      <c r="FB12" s="744"/>
      <c r="FC12" s="744"/>
      <c r="FD12" s="744"/>
      <c r="FE12" s="769"/>
    </row>
    <row r="13" spans="1:352" ht="3.75" customHeight="1" x14ac:dyDescent="0.2">
      <c r="A13" s="202"/>
      <c r="B13" s="795"/>
      <c r="C13" s="795"/>
      <c r="D13" s="795"/>
      <c r="E13" s="795"/>
      <c r="F13" s="795"/>
      <c r="G13" s="795"/>
      <c r="H13" s="795"/>
      <c r="I13" s="795"/>
      <c r="J13" s="795"/>
      <c r="K13" s="795"/>
      <c r="L13" s="795"/>
      <c r="M13" s="795"/>
      <c r="N13" s="795"/>
      <c r="O13" s="795"/>
      <c r="P13" s="795"/>
      <c r="Q13" s="795"/>
      <c r="R13" s="795"/>
      <c r="S13" s="795"/>
      <c r="T13" s="795"/>
      <c r="U13" s="795"/>
      <c r="V13" s="795"/>
      <c r="W13" s="795"/>
      <c r="X13" s="795"/>
      <c r="Y13" s="795"/>
      <c r="Z13" s="795"/>
      <c r="AA13" s="795"/>
      <c r="AB13" s="795"/>
      <c r="AC13" s="795"/>
      <c r="AD13" s="795"/>
      <c r="AE13" s="795"/>
      <c r="AF13" s="795"/>
      <c r="AG13" s="795"/>
      <c r="AH13" s="795"/>
      <c r="AI13" s="795"/>
      <c r="AJ13" s="795"/>
      <c r="AK13" s="795"/>
      <c r="AL13" s="795"/>
      <c r="AM13" s="796"/>
      <c r="AN13" s="756"/>
      <c r="AO13" s="756"/>
      <c r="AP13" s="756"/>
      <c r="AQ13" s="756"/>
      <c r="AR13" s="756"/>
      <c r="AS13" s="756"/>
      <c r="AT13" s="756"/>
      <c r="AU13" s="756"/>
      <c r="AV13" s="756"/>
      <c r="AW13" s="756"/>
      <c r="AX13" s="756"/>
      <c r="AY13" s="180"/>
      <c r="AZ13" s="181"/>
      <c r="BA13" s="181"/>
      <c r="BB13" s="181"/>
      <c r="BC13" s="181"/>
      <c r="BD13" s="181"/>
      <c r="BE13" s="204"/>
      <c r="BF13" s="204"/>
      <c r="BG13" s="204"/>
      <c r="BH13" s="181"/>
      <c r="BI13" s="181"/>
      <c r="BJ13" s="181"/>
      <c r="BK13" s="182"/>
      <c r="BL13" s="799"/>
      <c r="BM13" s="778"/>
      <c r="BN13" s="778"/>
      <c r="BO13" s="778"/>
      <c r="BP13" s="778"/>
      <c r="BQ13" s="778"/>
      <c r="BR13" s="778"/>
      <c r="BS13" s="778"/>
      <c r="BT13" s="778"/>
      <c r="BU13" s="778"/>
      <c r="BV13" s="778"/>
      <c r="BW13" s="778"/>
      <c r="BX13" s="778"/>
      <c r="BY13" s="778"/>
      <c r="BZ13" s="778"/>
      <c r="CA13" s="800"/>
      <c r="CB13" s="802"/>
      <c r="CC13" s="778"/>
      <c r="CD13" s="778"/>
      <c r="CE13" s="778"/>
      <c r="CF13" s="778"/>
      <c r="CG13" s="778"/>
      <c r="CH13" s="778"/>
      <c r="CI13" s="778"/>
      <c r="CJ13" s="778"/>
      <c r="CK13" s="778"/>
      <c r="CL13" s="778"/>
      <c r="CM13" s="778"/>
      <c r="CN13" s="778"/>
      <c r="CO13" s="778"/>
      <c r="CP13" s="778"/>
      <c r="CQ13" s="778"/>
      <c r="CR13" s="778"/>
      <c r="CS13" s="778"/>
      <c r="CT13" s="778"/>
      <c r="CU13" s="800"/>
      <c r="CV13" s="786"/>
      <c r="CW13" s="784"/>
      <c r="CX13" s="778"/>
      <c r="CY13" s="778"/>
      <c r="CZ13" s="778"/>
      <c r="DA13" s="778"/>
      <c r="DB13" s="778"/>
      <c r="DC13" s="778"/>
      <c r="DD13" s="778"/>
      <c r="DE13" s="778"/>
      <c r="DF13" s="778"/>
      <c r="DG13" s="778"/>
      <c r="DH13" s="778"/>
      <c r="DI13" s="778"/>
      <c r="DJ13" s="778"/>
      <c r="DK13" s="778"/>
      <c r="DL13" s="778"/>
      <c r="DM13" s="778"/>
      <c r="DN13" s="781"/>
      <c r="DO13" s="782"/>
      <c r="DP13" s="786"/>
      <c r="DQ13" s="784"/>
      <c r="DR13" s="778"/>
      <c r="DS13" s="778"/>
      <c r="DT13" s="778"/>
      <c r="DU13" s="778"/>
      <c r="DV13" s="778"/>
      <c r="DW13" s="778"/>
      <c r="DX13" s="778"/>
      <c r="DY13" s="778"/>
      <c r="DZ13" s="778"/>
      <c r="EA13" s="778"/>
      <c r="EB13" s="778"/>
      <c r="EC13" s="778"/>
      <c r="ED13" s="778"/>
      <c r="EE13" s="778"/>
      <c r="EF13" s="778"/>
      <c r="EG13" s="778"/>
      <c r="EH13" s="778"/>
      <c r="EI13" s="778"/>
      <c r="EJ13" s="778"/>
      <c r="EK13" s="778"/>
      <c r="EL13" s="778"/>
      <c r="EM13" s="778"/>
      <c r="EN13" s="781"/>
      <c r="EO13" s="782"/>
      <c r="EP13" s="770"/>
      <c r="EQ13" s="745"/>
      <c r="ER13" s="745"/>
      <c r="ES13" s="745"/>
      <c r="ET13" s="745"/>
      <c r="EU13" s="745"/>
      <c r="EV13" s="745"/>
      <c r="EW13" s="745"/>
      <c r="EX13" s="745"/>
      <c r="EY13" s="745"/>
      <c r="EZ13" s="745"/>
      <c r="FA13" s="745"/>
      <c r="FB13" s="745"/>
      <c r="FC13" s="745"/>
      <c r="FD13" s="745"/>
      <c r="FE13" s="771"/>
    </row>
    <row r="14" spans="1:352" ht="13.5" customHeight="1" x14ac:dyDescent="0.2">
      <c r="A14" s="200"/>
      <c r="B14" s="803" t="s">
        <v>378</v>
      </c>
      <c r="C14" s="803"/>
      <c r="D14" s="803"/>
      <c r="E14" s="803"/>
      <c r="F14" s="803"/>
      <c r="G14" s="803"/>
      <c r="H14" s="803"/>
      <c r="I14" s="803"/>
      <c r="J14" s="803"/>
      <c r="K14" s="803"/>
      <c r="L14" s="803"/>
      <c r="M14" s="803"/>
      <c r="N14" s="803"/>
      <c r="O14" s="803"/>
      <c r="P14" s="803"/>
      <c r="Q14" s="803"/>
      <c r="R14" s="803"/>
      <c r="S14" s="803"/>
      <c r="T14" s="803"/>
      <c r="U14" s="803"/>
      <c r="V14" s="803"/>
      <c r="W14" s="803"/>
      <c r="X14" s="803"/>
      <c r="Y14" s="803"/>
      <c r="Z14" s="803"/>
      <c r="AA14" s="803"/>
      <c r="AB14" s="803"/>
      <c r="AC14" s="803"/>
      <c r="AD14" s="803"/>
      <c r="AE14" s="803"/>
      <c r="AF14" s="803"/>
      <c r="AG14" s="803"/>
      <c r="AH14" s="803"/>
      <c r="AI14" s="803"/>
      <c r="AJ14" s="803"/>
      <c r="AK14" s="803"/>
      <c r="AL14" s="803"/>
      <c r="AM14" s="804"/>
      <c r="AN14" s="756" t="s">
        <v>409</v>
      </c>
      <c r="AO14" s="756"/>
      <c r="AP14" s="756"/>
      <c r="AQ14" s="756"/>
      <c r="AR14" s="756"/>
      <c r="AS14" s="756"/>
      <c r="AT14" s="756"/>
      <c r="AU14" s="756"/>
      <c r="AV14" s="756"/>
      <c r="AW14" s="756"/>
      <c r="AX14" s="756"/>
      <c r="AY14" s="618" t="s">
        <v>9</v>
      </c>
      <c r="AZ14" s="619"/>
      <c r="BA14" s="619"/>
      <c r="BB14" s="619"/>
      <c r="BC14" s="619"/>
      <c r="BD14" s="619"/>
      <c r="BE14" s="757" t="s">
        <v>303</v>
      </c>
      <c r="BF14" s="757"/>
      <c r="BG14" s="757"/>
      <c r="BH14" s="620" t="s">
        <v>0</v>
      </c>
      <c r="BI14" s="620"/>
      <c r="BJ14" s="620"/>
      <c r="BK14" s="621"/>
      <c r="BL14" s="797">
        <v>17003</v>
      </c>
      <c r="BM14" s="777"/>
      <c r="BN14" s="777"/>
      <c r="BO14" s="777"/>
      <c r="BP14" s="777"/>
      <c r="BQ14" s="777"/>
      <c r="BR14" s="777"/>
      <c r="BS14" s="777"/>
      <c r="BT14" s="777"/>
      <c r="BU14" s="777"/>
      <c r="BV14" s="777"/>
      <c r="BW14" s="777"/>
      <c r="BX14" s="777"/>
      <c r="BY14" s="777"/>
      <c r="BZ14" s="777"/>
      <c r="CA14" s="798"/>
      <c r="CB14" s="801">
        <f>110303+202038</f>
        <v>312341</v>
      </c>
      <c r="CC14" s="777"/>
      <c r="CD14" s="777"/>
      <c r="CE14" s="777"/>
      <c r="CF14" s="777"/>
      <c r="CG14" s="777"/>
      <c r="CH14" s="777"/>
      <c r="CI14" s="777"/>
      <c r="CJ14" s="777"/>
      <c r="CK14" s="777"/>
      <c r="CL14" s="777"/>
      <c r="CM14" s="777"/>
      <c r="CN14" s="777"/>
      <c r="CO14" s="777"/>
      <c r="CP14" s="777"/>
      <c r="CQ14" s="777"/>
      <c r="CR14" s="777"/>
      <c r="CS14" s="777"/>
      <c r="CT14" s="777"/>
      <c r="CU14" s="798"/>
      <c r="CV14" s="783" t="s">
        <v>373</v>
      </c>
      <c r="CW14" s="783"/>
      <c r="CX14" s="777">
        <v>23497</v>
      </c>
      <c r="CY14" s="777"/>
      <c r="CZ14" s="777"/>
      <c r="DA14" s="777"/>
      <c r="DB14" s="777"/>
      <c r="DC14" s="777"/>
      <c r="DD14" s="777"/>
      <c r="DE14" s="777"/>
      <c r="DF14" s="777"/>
      <c r="DG14" s="777"/>
      <c r="DH14" s="777"/>
      <c r="DI14" s="777"/>
      <c r="DJ14" s="777"/>
      <c r="DK14" s="777"/>
      <c r="DL14" s="777"/>
      <c r="DM14" s="777"/>
      <c r="DN14" s="779" t="s">
        <v>374</v>
      </c>
      <c r="DO14" s="779"/>
      <c r="DP14" s="785" t="s">
        <v>373</v>
      </c>
      <c r="DQ14" s="783"/>
      <c r="DR14" s="777">
        <v>93651</v>
      </c>
      <c r="DS14" s="777"/>
      <c r="DT14" s="777"/>
      <c r="DU14" s="777"/>
      <c r="DV14" s="777"/>
      <c r="DW14" s="777"/>
      <c r="DX14" s="777"/>
      <c r="DY14" s="777"/>
      <c r="DZ14" s="777"/>
      <c r="EA14" s="777"/>
      <c r="EB14" s="777"/>
      <c r="EC14" s="777"/>
      <c r="ED14" s="777"/>
      <c r="EE14" s="777"/>
      <c r="EF14" s="777"/>
      <c r="EG14" s="777"/>
      <c r="EH14" s="777"/>
      <c r="EI14" s="777"/>
      <c r="EJ14" s="777"/>
      <c r="EK14" s="777"/>
      <c r="EL14" s="777"/>
      <c r="EM14" s="777"/>
      <c r="EN14" s="779" t="s">
        <v>374</v>
      </c>
      <c r="EO14" s="780"/>
      <c r="EP14" s="768">
        <f t="shared" ref="EP14" si="1">BL14+CB14-CX14-DR14</f>
        <v>212196</v>
      </c>
      <c r="EQ14" s="744"/>
      <c r="ER14" s="744"/>
      <c r="ES14" s="744"/>
      <c r="ET14" s="744"/>
      <c r="EU14" s="744"/>
      <c r="EV14" s="744"/>
      <c r="EW14" s="744"/>
      <c r="EX14" s="744"/>
      <c r="EY14" s="744"/>
      <c r="EZ14" s="744"/>
      <c r="FA14" s="744"/>
      <c r="FB14" s="744"/>
      <c r="FC14" s="744"/>
      <c r="FD14" s="744"/>
      <c r="FE14" s="769"/>
    </row>
    <row r="15" spans="1:352" ht="3" customHeight="1" x14ac:dyDescent="0.2">
      <c r="A15" s="201"/>
      <c r="B15" s="793"/>
      <c r="C15" s="793"/>
      <c r="D15" s="793"/>
      <c r="E15" s="793"/>
      <c r="F15" s="793"/>
      <c r="G15" s="793"/>
      <c r="H15" s="793"/>
      <c r="I15" s="793"/>
      <c r="J15" s="793"/>
      <c r="K15" s="793"/>
      <c r="L15" s="793"/>
      <c r="M15" s="793"/>
      <c r="N15" s="793"/>
      <c r="O15" s="793"/>
      <c r="P15" s="793"/>
      <c r="Q15" s="793"/>
      <c r="R15" s="793"/>
      <c r="S15" s="793"/>
      <c r="T15" s="793"/>
      <c r="U15" s="793"/>
      <c r="V15" s="793"/>
      <c r="W15" s="793"/>
      <c r="X15" s="793"/>
      <c r="Y15" s="793"/>
      <c r="Z15" s="793"/>
      <c r="AA15" s="793"/>
      <c r="AB15" s="793"/>
      <c r="AC15" s="793"/>
      <c r="AD15" s="793"/>
      <c r="AE15" s="793"/>
      <c r="AF15" s="793"/>
      <c r="AG15" s="793"/>
      <c r="AH15" s="793"/>
      <c r="AI15" s="793"/>
      <c r="AJ15" s="793"/>
      <c r="AK15" s="793"/>
      <c r="AL15" s="793"/>
      <c r="AM15" s="794"/>
      <c r="AN15" s="756"/>
      <c r="AO15" s="756"/>
      <c r="AP15" s="756"/>
      <c r="AQ15" s="756"/>
      <c r="AR15" s="756"/>
      <c r="AS15" s="756"/>
      <c r="AT15" s="756"/>
      <c r="AU15" s="756"/>
      <c r="AV15" s="756"/>
      <c r="AW15" s="756"/>
      <c r="AX15" s="756"/>
      <c r="AY15" s="180"/>
      <c r="AZ15" s="181"/>
      <c r="BA15" s="181"/>
      <c r="BB15" s="181"/>
      <c r="BC15" s="181"/>
      <c r="BD15" s="181"/>
      <c r="BE15" s="204"/>
      <c r="BF15" s="204"/>
      <c r="BG15" s="204"/>
      <c r="BH15" s="181"/>
      <c r="BI15" s="181"/>
      <c r="BJ15" s="181"/>
      <c r="BK15" s="182"/>
      <c r="BL15" s="799"/>
      <c r="BM15" s="778"/>
      <c r="BN15" s="778"/>
      <c r="BO15" s="778"/>
      <c r="BP15" s="778"/>
      <c r="BQ15" s="778"/>
      <c r="BR15" s="778"/>
      <c r="BS15" s="778"/>
      <c r="BT15" s="778"/>
      <c r="BU15" s="778"/>
      <c r="BV15" s="778"/>
      <c r="BW15" s="778"/>
      <c r="BX15" s="778"/>
      <c r="BY15" s="778"/>
      <c r="BZ15" s="778"/>
      <c r="CA15" s="800"/>
      <c r="CB15" s="802"/>
      <c r="CC15" s="778"/>
      <c r="CD15" s="778"/>
      <c r="CE15" s="778"/>
      <c r="CF15" s="778"/>
      <c r="CG15" s="778"/>
      <c r="CH15" s="778"/>
      <c r="CI15" s="778"/>
      <c r="CJ15" s="778"/>
      <c r="CK15" s="778"/>
      <c r="CL15" s="778"/>
      <c r="CM15" s="778"/>
      <c r="CN15" s="778"/>
      <c r="CO15" s="778"/>
      <c r="CP15" s="778"/>
      <c r="CQ15" s="778"/>
      <c r="CR15" s="778"/>
      <c r="CS15" s="778"/>
      <c r="CT15" s="778"/>
      <c r="CU15" s="800"/>
      <c r="CV15" s="784"/>
      <c r="CW15" s="784"/>
      <c r="CX15" s="778"/>
      <c r="CY15" s="778"/>
      <c r="CZ15" s="778"/>
      <c r="DA15" s="778"/>
      <c r="DB15" s="778"/>
      <c r="DC15" s="778"/>
      <c r="DD15" s="778"/>
      <c r="DE15" s="778"/>
      <c r="DF15" s="778"/>
      <c r="DG15" s="778"/>
      <c r="DH15" s="778"/>
      <c r="DI15" s="778"/>
      <c r="DJ15" s="778"/>
      <c r="DK15" s="778"/>
      <c r="DL15" s="778"/>
      <c r="DM15" s="778"/>
      <c r="DN15" s="781"/>
      <c r="DO15" s="781"/>
      <c r="DP15" s="786"/>
      <c r="DQ15" s="784"/>
      <c r="DR15" s="778"/>
      <c r="DS15" s="778"/>
      <c r="DT15" s="778"/>
      <c r="DU15" s="778"/>
      <c r="DV15" s="778"/>
      <c r="DW15" s="778"/>
      <c r="DX15" s="778"/>
      <c r="DY15" s="778"/>
      <c r="DZ15" s="778"/>
      <c r="EA15" s="778"/>
      <c r="EB15" s="778"/>
      <c r="EC15" s="778"/>
      <c r="ED15" s="778"/>
      <c r="EE15" s="778"/>
      <c r="EF15" s="778"/>
      <c r="EG15" s="778"/>
      <c r="EH15" s="778"/>
      <c r="EI15" s="778"/>
      <c r="EJ15" s="778"/>
      <c r="EK15" s="778"/>
      <c r="EL15" s="778"/>
      <c r="EM15" s="778"/>
      <c r="EN15" s="781"/>
      <c r="EO15" s="782"/>
      <c r="EP15" s="770"/>
      <c r="EQ15" s="745"/>
      <c r="ER15" s="745"/>
      <c r="ES15" s="745"/>
      <c r="ET15" s="745"/>
      <c r="EU15" s="745"/>
      <c r="EV15" s="745"/>
      <c r="EW15" s="745"/>
      <c r="EX15" s="745"/>
      <c r="EY15" s="745"/>
      <c r="EZ15" s="745"/>
      <c r="FA15" s="745"/>
      <c r="FB15" s="745"/>
      <c r="FC15" s="745"/>
      <c r="FD15" s="745"/>
      <c r="FE15" s="771"/>
    </row>
    <row r="16" spans="1:352" ht="13.5" customHeight="1" x14ac:dyDescent="0.2">
      <c r="A16" s="201"/>
      <c r="B16" s="793"/>
      <c r="C16" s="793"/>
      <c r="D16" s="793"/>
      <c r="E16" s="793"/>
      <c r="F16" s="793"/>
      <c r="G16" s="793"/>
      <c r="H16" s="793"/>
      <c r="I16" s="793"/>
      <c r="J16" s="793"/>
      <c r="K16" s="793"/>
      <c r="L16" s="793"/>
      <c r="M16" s="793"/>
      <c r="N16" s="793"/>
      <c r="O16" s="793"/>
      <c r="P16" s="793"/>
      <c r="Q16" s="793"/>
      <c r="R16" s="793"/>
      <c r="S16" s="793"/>
      <c r="T16" s="793"/>
      <c r="U16" s="793"/>
      <c r="V16" s="793"/>
      <c r="W16" s="793"/>
      <c r="X16" s="793"/>
      <c r="Y16" s="793"/>
      <c r="Z16" s="793"/>
      <c r="AA16" s="793"/>
      <c r="AB16" s="793"/>
      <c r="AC16" s="793"/>
      <c r="AD16" s="793"/>
      <c r="AE16" s="793"/>
      <c r="AF16" s="793"/>
      <c r="AG16" s="793"/>
      <c r="AH16" s="793"/>
      <c r="AI16" s="793"/>
      <c r="AJ16" s="793"/>
      <c r="AK16" s="793"/>
      <c r="AL16" s="793"/>
      <c r="AM16" s="794"/>
      <c r="AN16" s="756" t="s">
        <v>410</v>
      </c>
      <c r="AO16" s="756"/>
      <c r="AP16" s="756"/>
      <c r="AQ16" s="756"/>
      <c r="AR16" s="756"/>
      <c r="AS16" s="756"/>
      <c r="AT16" s="756"/>
      <c r="AU16" s="756"/>
      <c r="AV16" s="756"/>
      <c r="AW16" s="756"/>
      <c r="AX16" s="756"/>
      <c r="AY16" s="618" t="s">
        <v>9</v>
      </c>
      <c r="AZ16" s="619"/>
      <c r="BA16" s="619"/>
      <c r="BB16" s="619"/>
      <c r="BC16" s="619"/>
      <c r="BD16" s="619"/>
      <c r="BE16" s="757" t="s">
        <v>80</v>
      </c>
      <c r="BF16" s="757"/>
      <c r="BG16" s="757"/>
      <c r="BH16" s="620" t="s">
        <v>0</v>
      </c>
      <c r="BI16" s="620"/>
      <c r="BJ16" s="620"/>
      <c r="BK16" s="621"/>
      <c r="BL16" s="797">
        <v>565</v>
      </c>
      <c r="BM16" s="777"/>
      <c r="BN16" s="777"/>
      <c r="BO16" s="777"/>
      <c r="BP16" s="777"/>
      <c r="BQ16" s="777"/>
      <c r="BR16" s="777"/>
      <c r="BS16" s="777"/>
      <c r="BT16" s="777"/>
      <c r="BU16" s="777"/>
      <c r="BV16" s="777"/>
      <c r="BW16" s="777"/>
      <c r="BX16" s="777"/>
      <c r="BY16" s="777"/>
      <c r="BZ16" s="777"/>
      <c r="CA16" s="798"/>
      <c r="CB16" s="801">
        <v>32710</v>
      </c>
      <c r="CC16" s="777"/>
      <c r="CD16" s="777"/>
      <c r="CE16" s="777"/>
      <c r="CF16" s="777"/>
      <c r="CG16" s="777"/>
      <c r="CH16" s="777"/>
      <c r="CI16" s="777"/>
      <c r="CJ16" s="777"/>
      <c r="CK16" s="777"/>
      <c r="CL16" s="777"/>
      <c r="CM16" s="777"/>
      <c r="CN16" s="777"/>
      <c r="CO16" s="777"/>
      <c r="CP16" s="777"/>
      <c r="CQ16" s="777"/>
      <c r="CR16" s="777"/>
      <c r="CS16" s="777"/>
      <c r="CT16" s="777"/>
      <c r="CU16" s="798"/>
      <c r="CV16" s="783" t="s">
        <v>373</v>
      </c>
      <c r="CW16" s="783"/>
      <c r="CX16" s="777">
        <v>4863</v>
      </c>
      <c r="CY16" s="777"/>
      <c r="CZ16" s="777"/>
      <c r="DA16" s="777"/>
      <c r="DB16" s="777"/>
      <c r="DC16" s="777"/>
      <c r="DD16" s="777"/>
      <c r="DE16" s="777"/>
      <c r="DF16" s="777"/>
      <c r="DG16" s="777"/>
      <c r="DH16" s="777"/>
      <c r="DI16" s="777"/>
      <c r="DJ16" s="777"/>
      <c r="DK16" s="777"/>
      <c r="DL16" s="777"/>
      <c r="DM16" s="777"/>
      <c r="DN16" s="779" t="s">
        <v>374</v>
      </c>
      <c r="DO16" s="779"/>
      <c r="DP16" s="785" t="s">
        <v>373</v>
      </c>
      <c r="DQ16" s="783"/>
      <c r="DR16" s="777">
        <v>11409</v>
      </c>
      <c r="DS16" s="777"/>
      <c r="DT16" s="777"/>
      <c r="DU16" s="777"/>
      <c r="DV16" s="777"/>
      <c r="DW16" s="777"/>
      <c r="DX16" s="777"/>
      <c r="DY16" s="777"/>
      <c r="DZ16" s="777"/>
      <c r="EA16" s="777"/>
      <c r="EB16" s="777"/>
      <c r="EC16" s="777"/>
      <c r="ED16" s="777"/>
      <c r="EE16" s="777"/>
      <c r="EF16" s="777"/>
      <c r="EG16" s="777"/>
      <c r="EH16" s="777"/>
      <c r="EI16" s="777"/>
      <c r="EJ16" s="777"/>
      <c r="EK16" s="777"/>
      <c r="EL16" s="777"/>
      <c r="EM16" s="777"/>
      <c r="EN16" s="779" t="s">
        <v>374</v>
      </c>
      <c r="EO16" s="780"/>
      <c r="EP16" s="768">
        <f t="shared" ref="EP16" si="2">BL16+CB16-CX16-DR16</f>
        <v>17003</v>
      </c>
      <c r="EQ16" s="744"/>
      <c r="ER16" s="744"/>
      <c r="ES16" s="744"/>
      <c r="ET16" s="744"/>
      <c r="EU16" s="744"/>
      <c r="EV16" s="744"/>
      <c r="EW16" s="744"/>
      <c r="EX16" s="744"/>
      <c r="EY16" s="744"/>
      <c r="EZ16" s="744"/>
      <c r="FA16" s="744"/>
      <c r="FB16" s="744"/>
      <c r="FC16" s="744"/>
      <c r="FD16" s="744"/>
      <c r="FE16" s="769"/>
    </row>
    <row r="17" spans="1:161" s="179" customFormat="1" ht="12" customHeight="1" x14ac:dyDescent="0.2">
      <c r="A17" s="202"/>
      <c r="B17" s="795"/>
      <c r="C17" s="795"/>
      <c r="D17" s="795"/>
      <c r="E17" s="795"/>
      <c r="F17" s="795"/>
      <c r="G17" s="795"/>
      <c r="H17" s="795"/>
      <c r="I17" s="795"/>
      <c r="J17" s="795"/>
      <c r="K17" s="795"/>
      <c r="L17" s="795"/>
      <c r="M17" s="795"/>
      <c r="N17" s="795"/>
      <c r="O17" s="795"/>
      <c r="P17" s="795"/>
      <c r="Q17" s="795"/>
      <c r="R17" s="795"/>
      <c r="S17" s="795"/>
      <c r="T17" s="795"/>
      <c r="U17" s="795"/>
      <c r="V17" s="795"/>
      <c r="W17" s="795"/>
      <c r="X17" s="795"/>
      <c r="Y17" s="795"/>
      <c r="Z17" s="795"/>
      <c r="AA17" s="795"/>
      <c r="AB17" s="795"/>
      <c r="AC17" s="795"/>
      <c r="AD17" s="795"/>
      <c r="AE17" s="795"/>
      <c r="AF17" s="795"/>
      <c r="AG17" s="795"/>
      <c r="AH17" s="795"/>
      <c r="AI17" s="795"/>
      <c r="AJ17" s="795"/>
      <c r="AK17" s="795"/>
      <c r="AL17" s="795"/>
      <c r="AM17" s="796"/>
      <c r="AN17" s="756"/>
      <c r="AO17" s="756"/>
      <c r="AP17" s="756"/>
      <c r="AQ17" s="756"/>
      <c r="AR17" s="756"/>
      <c r="AS17" s="756"/>
      <c r="AT17" s="756"/>
      <c r="AU17" s="756"/>
      <c r="AV17" s="756"/>
      <c r="AW17" s="756"/>
      <c r="AX17" s="756"/>
      <c r="AY17" s="180"/>
      <c r="AZ17" s="181"/>
      <c r="BA17" s="181"/>
      <c r="BB17" s="181"/>
      <c r="BC17" s="181"/>
      <c r="BD17" s="181"/>
      <c r="BE17" s="204"/>
      <c r="BF17" s="204"/>
      <c r="BG17" s="204"/>
      <c r="BH17" s="181"/>
      <c r="BI17" s="181"/>
      <c r="BJ17" s="181"/>
      <c r="BK17" s="182"/>
      <c r="BL17" s="799"/>
      <c r="BM17" s="778"/>
      <c r="BN17" s="778"/>
      <c r="BO17" s="778"/>
      <c r="BP17" s="778"/>
      <c r="BQ17" s="778"/>
      <c r="BR17" s="778"/>
      <c r="BS17" s="778"/>
      <c r="BT17" s="778"/>
      <c r="BU17" s="778"/>
      <c r="BV17" s="778"/>
      <c r="BW17" s="778"/>
      <c r="BX17" s="778"/>
      <c r="BY17" s="778"/>
      <c r="BZ17" s="778"/>
      <c r="CA17" s="800"/>
      <c r="CB17" s="802"/>
      <c r="CC17" s="778"/>
      <c r="CD17" s="778"/>
      <c r="CE17" s="778"/>
      <c r="CF17" s="778"/>
      <c r="CG17" s="778"/>
      <c r="CH17" s="778"/>
      <c r="CI17" s="778"/>
      <c r="CJ17" s="778"/>
      <c r="CK17" s="778"/>
      <c r="CL17" s="778"/>
      <c r="CM17" s="778"/>
      <c r="CN17" s="778"/>
      <c r="CO17" s="778"/>
      <c r="CP17" s="778"/>
      <c r="CQ17" s="778"/>
      <c r="CR17" s="778"/>
      <c r="CS17" s="778"/>
      <c r="CT17" s="778"/>
      <c r="CU17" s="800"/>
      <c r="CV17" s="784"/>
      <c r="CW17" s="784"/>
      <c r="CX17" s="778"/>
      <c r="CY17" s="778"/>
      <c r="CZ17" s="778"/>
      <c r="DA17" s="778"/>
      <c r="DB17" s="778"/>
      <c r="DC17" s="778"/>
      <c r="DD17" s="778"/>
      <c r="DE17" s="778"/>
      <c r="DF17" s="778"/>
      <c r="DG17" s="778"/>
      <c r="DH17" s="778"/>
      <c r="DI17" s="778"/>
      <c r="DJ17" s="778"/>
      <c r="DK17" s="778"/>
      <c r="DL17" s="778"/>
      <c r="DM17" s="778"/>
      <c r="DN17" s="781"/>
      <c r="DO17" s="781"/>
      <c r="DP17" s="786"/>
      <c r="DQ17" s="784"/>
      <c r="DR17" s="778"/>
      <c r="DS17" s="778"/>
      <c r="DT17" s="778"/>
      <c r="DU17" s="778"/>
      <c r="DV17" s="778"/>
      <c r="DW17" s="778"/>
      <c r="DX17" s="778"/>
      <c r="DY17" s="778"/>
      <c r="DZ17" s="778"/>
      <c r="EA17" s="778"/>
      <c r="EB17" s="778"/>
      <c r="EC17" s="778"/>
      <c r="ED17" s="778"/>
      <c r="EE17" s="778"/>
      <c r="EF17" s="778"/>
      <c r="EG17" s="778"/>
      <c r="EH17" s="778"/>
      <c r="EI17" s="778"/>
      <c r="EJ17" s="778"/>
      <c r="EK17" s="778"/>
      <c r="EL17" s="778"/>
      <c r="EM17" s="778"/>
      <c r="EN17" s="781"/>
      <c r="EO17" s="782"/>
      <c r="EP17" s="770"/>
      <c r="EQ17" s="745"/>
      <c r="ER17" s="745"/>
      <c r="ES17" s="745"/>
      <c r="ET17" s="745"/>
      <c r="EU17" s="745"/>
      <c r="EV17" s="745"/>
      <c r="EW17" s="745"/>
      <c r="EX17" s="745"/>
      <c r="EY17" s="745"/>
      <c r="EZ17" s="745"/>
      <c r="FA17" s="745"/>
      <c r="FB17" s="745"/>
      <c r="FC17" s="745"/>
      <c r="FD17" s="745"/>
      <c r="FE17" s="771"/>
    </row>
    <row r="18" spans="1:161" s="179" customFormat="1" ht="12" customHeight="1" x14ac:dyDescent="0.2">
      <c r="A18" s="200"/>
      <c r="B18" s="803" t="s">
        <v>381</v>
      </c>
      <c r="C18" s="803"/>
      <c r="D18" s="803"/>
      <c r="E18" s="803"/>
      <c r="F18" s="803"/>
      <c r="G18" s="803"/>
      <c r="H18" s="803"/>
      <c r="I18" s="803"/>
      <c r="J18" s="803"/>
      <c r="K18" s="803"/>
      <c r="L18" s="803"/>
      <c r="M18" s="803"/>
      <c r="N18" s="803"/>
      <c r="O18" s="803"/>
      <c r="P18" s="803"/>
      <c r="Q18" s="803"/>
      <c r="R18" s="803"/>
      <c r="S18" s="803"/>
      <c r="T18" s="803"/>
      <c r="U18" s="803"/>
      <c r="V18" s="803"/>
      <c r="W18" s="803"/>
      <c r="X18" s="803"/>
      <c r="Y18" s="803"/>
      <c r="Z18" s="803"/>
      <c r="AA18" s="803"/>
      <c r="AB18" s="803"/>
      <c r="AC18" s="803"/>
      <c r="AD18" s="803"/>
      <c r="AE18" s="803"/>
      <c r="AF18" s="803"/>
      <c r="AG18" s="803"/>
      <c r="AH18" s="803"/>
      <c r="AI18" s="803"/>
      <c r="AJ18" s="803"/>
      <c r="AK18" s="803"/>
      <c r="AL18" s="803"/>
      <c r="AM18" s="804"/>
      <c r="AN18" s="756" t="s">
        <v>411</v>
      </c>
      <c r="AO18" s="756"/>
      <c r="AP18" s="756"/>
      <c r="AQ18" s="756"/>
      <c r="AR18" s="756"/>
      <c r="AS18" s="756"/>
      <c r="AT18" s="756"/>
      <c r="AU18" s="756"/>
      <c r="AV18" s="756"/>
      <c r="AW18" s="756"/>
      <c r="AX18" s="756"/>
      <c r="AY18" s="618" t="s">
        <v>9</v>
      </c>
      <c r="AZ18" s="619"/>
      <c r="BA18" s="619"/>
      <c r="BB18" s="619"/>
      <c r="BC18" s="619"/>
      <c r="BD18" s="619"/>
      <c r="BE18" s="757" t="s">
        <v>303</v>
      </c>
      <c r="BF18" s="757"/>
      <c r="BG18" s="757"/>
      <c r="BH18" s="620" t="s">
        <v>0</v>
      </c>
      <c r="BI18" s="620"/>
      <c r="BJ18" s="620"/>
      <c r="BK18" s="621"/>
      <c r="BL18" s="797">
        <v>94903</v>
      </c>
      <c r="BM18" s="777"/>
      <c r="BN18" s="777"/>
      <c r="BO18" s="777"/>
      <c r="BP18" s="777"/>
      <c r="BQ18" s="777"/>
      <c r="BR18" s="777"/>
      <c r="BS18" s="777"/>
      <c r="BT18" s="777"/>
      <c r="BU18" s="777"/>
      <c r="BV18" s="777"/>
      <c r="BW18" s="777"/>
      <c r="BX18" s="777"/>
      <c r="BY18" s="777"/>
      <c r="BZ18" s="777"/>
      <c r="CA18" s="798"/>
      <c r="CB18" s="801">
        <v>385734</v>
      </c>
      <c r="CC18" s="777"/>
      <c r="CD18" s="777"/>
      <c r="CE18" s="777"/>
      <c r="CF18" s="777"/>
      <c r="CG18" s="777"/>
      <c r="CH18" s="777"/>
      <c r="CI18" s="777"/>
      <c r="CJ18" s="777"/>
      <c r="CK18" s="777"/>
      <c r="CL18" s="777"/>
      <c r="CM18" s="777"/>
      <c r="CN18" s="777"/>
      <c r="CO18" s="777"/>
      <c r="CP18" s="777"/>
      <c r="CQ18" s="777"/>
      <c r="CR18" s="777"/>
      <c r="CS18" s="777"/>
      <c r="CT18" s="777"/>
      <c r="CU18" s="798"/>
      <c r="CV18" s="783" t="s">
        <v>373</v>
      </c>
      <c r="CW18" s="783"/>
      <c r="CX18" s="777">
        <v>48443</v>
      </c>
      <c r="CY18" s="777"/>
      <c r="CZ18" s="777"/>
      <c r="DA18" s="777"/>
      <c r="DB18" s="777"/>
      <c r="DC18" s="777"/>
      <c r="DD18" s="777"/>
      <c r="DE18" s="777"/>
      <c r="DF18" s="777"/>
      <c r="DG18" s="777"/>
      <c r="DH18" s="777"/>
      <c r="DI18" s="777"/>
      <c r="DJ18" s="777"/>
      <c r="DK18" s="777"/>
      <c r="DL18" s="777"/>
      <c r="DM18" s="777"/>
      <c r="DN18" s="779" t="s">
        <v>374</v>
      </c>
      <c r="DO18" s="779"/>
      <c r="DP18" s="785" t="s">
        <v>373</v>
      </c>
      <c r="DQ18" s="783"/>
      <c r="DR18" s="777">
        <v>414124</v>
      </c>
      <c r="DS18" s="777"/>
      <c r="DT18" s="777"/>
      <c r="DU18" s="777"/>
      <c r="DV18" s="777"/>
      <c r="DW18" s="777"/>
      <c r="DX18" s="777"/>
      <c r="DY18" s="777"/>
      <c r="DZ18" s="777"/>
      <c r="EA18" s="777"/>
      <c r="EB18" s="777"/>
      <c r="EC18" s="777"/>
      <c r="ED18" s="777"/>
      <c r="EE18" s="777"/>
      <c r="EF18" s="777"/>
      <c r="EG18" s="777"/>
      <c r="EH18" s="777"/>
      <c r="EI18" s="777"/>
      <c r="EJ18" s="777"/>
      <c r="EK18" s="777"/>
      <c r="EL18" s="777"/>
      <c r="EM18" s="777"/>
      <c r="EN18" s="779" t="s">
        <v>374</v>
      </c>
      <c r="EO18" s="780"/>
      <c r="EP18" s="768">
        <f t="shared" ref="EP18" si="3">BL18+CB18-CX18-DR18</f>
        <v>18070</v>
      </c>
      <c r="EQ18" s="744"/>
      <c r="ER18" s="744"/>
      <c r="ES18" s="744"/>
      <c r="ET18" s="744"/>
      <c r="EU18" s="744"/>
      <c r="EV18" s="744"/>
      <c r="EW18" s="744"/>
      <c r="EX18" s="744"/>
      <c r="EY18" s="744"/>
      <c r="EZ18" s="744"/>
      <c r="FA18" s="744"/>
      <c r="FB18" s="744"/>
      <c r="FC18" s="744"/>
      <c r="FD18" s="744"/>
      <c r="FE18" s="769"/>
    </row>
    <row r="19" spans="1:161" s="179" customFormat="1" ht="12" customHeight="1" x14ac:dyDescent="0.2">
      <c r="A19" s="201"/>
      <c r="B19" s="793"/>
      <c r="C19" s="793"/>
      <c r="D19" s="793"/>
      <c r="E19" s="793"/>
      <c r="F19" s="793"/>
      <c r="G19" s="793"/>
      <c r="H19" s="793"/>
      <c r="I19" s="793"/>
      <c r="J19" s="793"/>
      <c r="K19" s="793"/>
      <c r="L19" s="793"/>
      <c r="M19" s="793"/>
      <c r="N19" s="793"/>
      <c r="O19" s="793"/>
      <c r="P19" s="793"/>
      <c r="Q19" s="793"/>
      <c r="R19" s="793"/>
      <c r="S19" s="793"/>
      <c r="T19" s="793"/>
      <c r="U19" s="793"/>
      <c r="V19" s="793"/>
      <c r="W19" s="793"/>
      <c r="X19" s="793"/>
      <c r="Y19" s="793"/>
      <c r="Z19" s="793"/>
      <c r="AA19" s="793"/>
      <c r="AB19" s="793"/>
      <c r="AC19" s="793"/>
      <c r="AD19" s="793"/>
      <c r="AE19" s="793"/>
      <c r="AF19" s="793"/>
      <c r="AG19" s="793"/>
      <c r="AH19" s="793"/>
      <c r="AI19" s="793"/>
      <c r="AJ19" s="793"/>
      <c r="AK19" s="793"/>
      <c r="AL19" s="793"/>
      <c r="AM19" s="794"/>
      <c r="AN19" s="756"/>
      <c r="AO19" s="756"/>
      <c r="AP19" s="756"/>
      <c r="AQ19" s="756"/>
      <c r="AR19" s="756"/>
      <c r="AS19" s="756"/>
      <c r="AT19" s="756"/>
      <c r="AU19" s="756"/>
      <c r="AV19" s="756"/>
      <c r="AW19" s="756"/>
      <c r="AX19" s="756"/>
      <c r="AY19" s="180"/>
      <c r="AZ19" s="181"/>
      <c r="BA19" s="181"/>
      <c r="BB19" s="181"/>
      <c r="BC19" s="181"/>
      <c r="BD19" s="181"/>
      <c r="BE19" s="204"/>
      <c r="BF19" s="204"/>
      <c r="BG19" s="204"/>
      <c r="BH19" s="181"/>
      <c r="BI19" s="181"/>
      <c r="BJ19" s="181"/>
      <c r="BK19" s="182"/>
      <c r="BL19" s="799"/>
      <c r="BM19" s="778"/>
      <c r="BN19" s="778"/>
      <c r="BO19" s="778"/>
      <c r="BP19" s="778"/>
      <c r="BQ19" s="778"/>
      <c r="BR19" s="778"/>
      <c r="BS19" s="778"/>
      <c r="BT19" s="778"/>
      <c r="BU19" s="778"/>
      <c r="BV19" s="778"/>
      <c r="BW19" s="778"/>
      <c r="BX19" s="778"/>
      <c r="BY19" s="778"/>
      <c r="BZ19" s="778"/>
      <c r="CA19" s="800"/>
      <c r="CB19" s="802"/>
      <c r="CC19" s="778"/>
      <c r="CD19" s="778"/>
      <c r="CE19" s="778"/>
      <c r="CF19" s="778"/>
      <c r="CG19" s="778"/>
      <c r="CH19" s="778"/>
      <c r="CI19" s="778"/>
      <c r="CJ19" s="778"/>
      <c r="CK19" s="778"/>
      <c r="CL19" s="778"/>
      <c r="CM19" s="778"/>
      <c r="CN19" s="778"/>
      <c r="CO19" s="778"/>
      <c r="CP19" s="778"/>
      <c r="CQ19" s="778"/>
      <c r="CR19" s="778"/>
      <c r="CS19" s="778"/>
      <c r="CT19" s="778"/>
      <c r="CU19" s="800"/>
      <c r="CV19" s="784"/>
      <c r="CW19" s="784"/>
      <c r="CX19" s="778"/>
      <c r="CY19" s="778"/>
      <c r="CZ19" s="778"/>
      <c r="DA19" s="778"/>
      <c r="DB19" s="778"/>
      <c r="DC19" s="778"/>
      <c r="DD19" s="778"/>
      <c r="DE19" s="778"/>
      <c r="DF19" s="778"/>
      <c r="DG19" s="778"/>
      <c r="DH19" s="778"/>
      <c r="DI19" s="778"/>
      <c r="DJ19" s="778"/>
      <c r="DK19" s="778"/>
      <c r="DL19" s="778"/>
      <c r="DM19" s="778"/>
      <c r="DN19" s="781"/>
      <c r="DO19" s="781"/>
      <c r="DP19" s="786"/>
      <c r="DQ19" s="784"/>
      <c r="DR19" s="778"/>
      <c r="DS19" s="778"/>
      <c r="DT19" s="778"/>
      <c r="DU19" s="778"/>
      <c r="DV19" s="778"/>
      <c r="DW19" s="778"/>
      <c r="DX19" s="778"/>
      <c r="DY19" s="778"/>
      <c r="DZ19" s="778"/>
      <c r="EA19" s="778"/>
      <c r="EB19" s="778"/>
      <c r="EC19" s="778"/>
      <c r="ED19" s="778"/>
      <c r="EE19" s="778"/>
      <c r="EF19" s="778"/>
      <c r="EG19" s="778"/>
      <c r="EH19" s="778"/>
      <c r="EI19" s="778"/>
      <c r="EJ19" s="778"/>
      <c r="EK19" s="778"/>
      <c r="EL19" s="778"/>
      <c r="EM19" s="778"/>
      <c r="EN19" s="781"/>
      <c r="EO19" s="782"/>
      <c r="EP19" s="770"/>
      <c r="EQ19" s="745"/>
      <c r="ER19" s="745"/>
      <c r="ES19" s="745"/>
      <c r="ET19" s="745"/>
      <c r="EU19" s="745"/>
      <c r="EV19" s="745"/>
      <c r="EW19" s="745"/>
      <c r="EX19" s="745"/>
      <c r="EY19" s="745"/>
      <c r="EZ19" s="745"/>
      <c r="FA19" s="745"/>
      <c r="FB19" s="745"/>
      <c r="FC19" s="745"/>
      <c r="FD19" s="745"/>
      <c r="FE19" s="771"/>
    </row>
    <row r="20" spans="1:161" s="179" customFormat="1" ht="12" customHeight="1" x14ac:dyDescent="0.2">
      <c r="A20" s="201"/>
      <c r="B20" s="793"/>
      <c r="C20" s="793"/>
      <c r="D20" s="793"/>
      <c r="E20" s="793"/>
      <c r="F20" s="793"/>
      <c r="G20" s="793"/>
      <c r="H20" s="793"/>
      <c r="I20" s="793"/>
      <c r="J20" s="793"/>
      <c r="K20" s="793"/>
      <c r="L20" s="793"/>
      <c r="M20" s="793"/>
      <c r="N20" s="793"/>
      <c r="O20" s="793"/>
      <c r="P20" s="793"/>
      <c r="Q20" s="793"/>
      <c r="R20" s="793"/>
      <c r="S20" s="793"/>
      <c r="T20" s="793"/>
      <c r="U20" s="793"/>
      <c r="V20" s="793"/>
      <c r="W20" s="793"/>
      <c r="X20" s="793"/>
      <c r="Y20" s="793"/>
      <c r="Z20" s="793"/>
      <c r="AA20" s="793"/>
      <c r="AB20" s="793"/>
      <c r="AC20" s="793"/>
      <c r="AD20" s="793"/>
      <c r="AE20" s="793"/>
      <c r="AF20" s="793"/>
      <c r="AG20" s="793"/>
      <c r="AH20" s="793"/>
      <c r="AI20" s="793"/>
      <c r="AJ20" s="793"/>
      <c r="AK20" s="793"/>
      <c r="AL20" s="793"/>
      <c r="AM20" s="794"/>
      <c r="AN20" s="756" t="s">
        <v>412</v>
      </c>
      <c r="AO20" s="756"/>
      <c r="AP20" s="756"/>
      <c r="AQ20" s="756"/>
      <c r="AR20" s="756"/>
      <c r="AS20" s="756"/>
      <c r="AT20" s="756"/>
      <c r="AU20" s="756"/>
      <c r="AV20" s="756"/>
      <c r="AW20" s="756"/>
      <c r="AX20" s="756"/>
      <c r="AY20" s="618" t="s">
        <v>9</v>
      </c>
      <c r="AZ20" s="619"/>
      <c r="BA20" s="619"/>
      <c r="BB20" s="619"/>
      <c r="BC20" s="619"/>
      <c r="BD20" s="619"/>
      <c r="BE20" s="757" t="s">
        <v>80</v>
      </c>
      <c r="BF20" s="757"/>
      <c r="BG20" s="757"/>
      <c r="BH20" s="620" t="s">
        <v>0</v>
      </c>
      <c r="BI20" s="620"/>
      <c r="BJ20" s="620"/>
      <c r="BK20" s="621"/>
      <c r="BL20" s="797">
        <v>11897</v>
      </c>
      <c r="BM20" s="777"/>
      <c r="BN20" s="777"/>
      <c r="BO20" s="777"/>
      <c r="BP20" s="777"/>
      <c r="BQ20" s="777"/>
      <c r="BR20" s="777"/>
      <c r="BS20" s="777"/>
      <c r="BT20" s="777"/>
      <c r="BU20" s="777"/>
      <c r="BV20" s="777"/>
      <c r="BW20" s="777"/>
      <c r="BX20" s="777"/>
      <c r="BY20" s="777"/>
      <c r="BZ20" s="777"/>
      <c r="CA20" s="798"/>
      <c r="CB20" s="801">
        <v>280485</v>
      </c>
      <c r="CC20" s="777"/>
      <c r="CD20" s="777"/>
      <c r="CE20" s="777"/>
      <c r="CF20" s="777"/>
      <c r="CG20" s="777"/>
      <c r="CH20" s="777"/>
      <c r="CI20" s="777"/>
      <c r="CJ20" s="777"/>
      <c r="CK20" s="777"/>
      <c r="CL20" s="777"/>
      <c r="CM20" s="777"/>
      <c r="CN20" s="777"/>
      <c r="CO20" s="777"/>
      <c r="CP20" s="777"/>
      <c r="CQ20" s="777"/>
      <c r="CR20" s="777"/>
      <c r="CS20" s="777"/>
      <c r="CT20" s="777"/>
      <c r="CU20" s="798"/>
      <c r="CV20" s="783" t="s">
        <v>373</v>
      </c>
      <c r="CW20" s="783"/>
      <c r="CX20" s="777">
        <v>6966</v>
      </c>
      <c r="CY20" s="777"/>
      <c r="CZ20" s="777"/>
      <c r="DA20" s="777"/>
      <c r="DB20" s="777"/>
      <c r="DC20" s="777"/>
      <c r="DD20" s="777"/>
      <c r="DE20" s="777"/>
      <c r="DF20" s="777"/>
      <c r="DG20" s="777"/>
      <c r="DH20" s="777"/>
      <c r="DI20" s="777"/>
      <c r="DJ20" s="777"/>
      <c r="DK20" s="777"/>
      <c r="DL20" s="777"/>
      <c r="DM20" s="777"/>
      <c r="DN20" s="779" t="s">
        <v>374</v>
      </c>
      <c r="DO20" s="779"/>
      <c r="DP20" s="785" t="s">
        <v>373</v>
      </c>
      <c r="DQ20" s="783"/>
      <c r="DR20" s="777">
        <v>190513</v>
      </c>
      <c r="DS20" s="777"/>
      <c r="DT20" s="777"/>
      <c r="DU20" s="777"/>
      <c r="DV20" s="777"/>
      <c r="DW20" s="777"/>
      <c r="DX20" s="777"/>
      <c r="DY20" s="777"/>
      <c r="DZ20" s="777"/>
      <c r="EA20" s="777"/>
      <c r="EB20" s="777"/>
      <c r="EC20" s="777"/>
      <c r="ED20" s="777"/>
      <c r="EE20" s="777"/>
      <c r="EF20" s="777"/>
      <c r="EG20" s="777"/>
      <c r="EH20" s="777"/>
      <c r="EI20" s="777"/>
      <c r="EJ20" s="777"/>
      <c r="EK20" s="777"/>
      <c r="EL20" s="777"/>
      <c r="EM20" s="777"/>
      <c r="EN20" s="779" t="s">
        <v>374</v>
      </c>
      <c r="EO20" s="780"/>
      <c r="EP20" s="768">
        <f t="shared" ref="EP20" si="4">BL20+CB20-CX20-DR20</f>
        <v>94903</v>
      </c>
      <c r="EQ20" s="744"/>
      <c r="ER20" s="744"/>
      <c r="ES20" s="744"/>
      <c r="ET20" s="744"/>
      <c r="EU20" s="744"/>
      <c r="EV20" s="744"/>
      <c r="EW20" s="744"/>
      <c r="EX20" s="744"/>
      <c r="EY20" s="744"/>
      <c r="EZ20" s="744"/>
      <c r="FA20" s="744"/>
      <c r="FB20" s="744"/>
      <c r="FC20" s="744"/>
      <c r="FD20" s="744"/>
      <c r="FE20" s="769"/>
    </row>
    <row r="21" spans="1:161" s="179" customFormat="1" ht="12" customHeight="1" x14ac:dyDescent="0.2">
      <c r="A21" s="202"/>
      <c r="B21" s="795"/>
      <c r="C21" s="795"/>
      <c r="D21" s="795"/>
      <c r="E21" s="795"/>
      <c r="F21" s="795"/>
      <c r="G21" s="795"/>
      <c r="H21" s="795"/>
      <c r="I21" s="795"/>
      <c r="J21" s="795"/>
      <c r="K21" s="795"/>
      <c r="L21" s="795"/>
      <c r="M21" s="795"/>
      <c r="N21" s="795"/>
      <c r="O21" s="795"/>
      <c r="P21" s="795"/>
      <c r="Q21" s="795"/>
      <c r="R21" s="795"/>
      <c r="S21" s="795"/>
      <c r="T21" s="795"/>
      <c r="U21" s="795"/>
      <c r="V21" s="795"/>
      <c r="W21" s="795"/>
      <c r="X21" s="795"/>
      <c r="Y21" s="795"/>
      <c r="Z21" s="795"/>
      <c r="AA21" s="795"/>
      <c r="AB21" s="795"/>
      <c r="AC21" s="795"/>
      <c r="AD21" s="795"/>
      <c r="AE21" s="795"/>
      <c r="AF21" s="795"/>
      <c r="AG21" s="795"/>
      <c r="AH21" s="795"/>
      <c r="AI21" s="795"/>
      <c r="AJ21" s="795"/>
      <c r="AK21" s="795"/>
      <c r="AL21" s="795"/>
      <c r="AM21" s="796"/>
      <c r="AN21" s="756"/>
      <c r="AO21" s="756"/>
      <c r="AP21" s="756"/>
      <c r="AQ21" s="756"/>
      <c r="AR21" s="756"/>
      <c r="AS21" s="756"/>
      <c r="AT21" s="756"/>
      <c r="AU21" s="756"/>
      <c r="AV21" s="756"/>
      <c r="AW21" s="756"/>
      <c r="AX21" s="756"/>
      <c r="AY21" s="180"/>
      <c r="AZ21" s="181"/>
      <c r="BA21" s="181"/>
      <c r="BB21" s="181"/>
      <c r="BC21" s="181"/>
      <c r="BD21" s="181"/>
      <c r="BE21" s="204"/>
      <c r="BF21" s="204"/>
      <c r="BG21" s="204"/>
      <c r="BH21" s="181"/>
      <c r="BI21" s="181"/>
      <c r="BJ21" s="181"/>
      <c r="BK21" s="182"/>
      <c r="BL21" s="799"/>
      <c r="BM21" s="778"/>
      <c r="BN21" s="778"/>
      <c r="BO21" s="778"/>
      <c r="BP21" s="778"/>
      <c r="BQ21" s="778"/>
      <c r="BR21" s="778"/>
      <c r="BS21" s="778"/>
      <c r="BT21" s="778"/>
      <c r="BU21" s="778"/>
      <c r="BV21" s="778"/>
      <c r="BW21" s="778"/>
      <c r="BX21" s="778"/>
      <c r="BY21" s="778"/>
      <c r="BZ21" s="778"/>
      <c r="CA21" s="800"/>
      <c r="CB21" s="802"/>
      <c r="CC21" s="778"/>
      <c r="CD21" s="778"/>
      <c r="CE21" s="778"/>
      <c r="CF21" s="778"/>
      <c r="CG21" s="778"/>
      <c r="CH21" s="778"/>
      <c r="CI21" s="778"/>
      <c r="CJ21" s="778"/>
      <c r="CK21" s="778"/>
      <c r="CL21" s="778"/>
      <c r="CM21" s="778"/>
      <c r="CN21" s="778"/>
      <c r="CO21" s="778"/>
      <c r="CP21" s="778"/>
      <c r="CQ21" s="778"/>
      <c r="CR21" s="778"/>
      <c r="CS21" s="778"/>
      <c r="CT21" s="778"/>
      <c r="CU21" s="800"/>
      <c r="CV21" s="784"/>
      <c r="CW21" s="784"/>
      <c r="CX21" s="778"/>
      <c r="CY21" s="778"/>
      <c r="CZ21" s="778"/>
      <c r="DA21" s="778"/>
      <c r="DB21" s="778"/>
      <c r="DC21" s="778"/>
      <c r="DD21" s="778"/>
      <c r="DE21" s="778"/>
      <c r="DF21" s="778"/>
      <c r="DG21" s="778"/>
      <c r="DH21" s="778"/>
      <c r="DI21" s="778"/>
      <c r="DJ21" s="778"/>
      <c r="DK21" s="778"/>
      <c r="DL21" s="778"/>
      <c r="DM21" s="778"/>
      <c r="DN21" s="781"/>
      <c r="DO21" s="781"/>
      <c r="DP21" s="786"/>
      <c r="DQ21" s="784"/>
      <c r="DR21" s="778"/>
      <c r="DS21" s="778"/>
      <c r="DT21" s="778"/>
      <c r="DU21" s="778"/>
      <c r="DV21" s="778"/>
      <c r="DW21" s="778"/>
      <c r="DX21" s="778"/>
      <c r="DY21" s="778"/>
      <c r="DZ21" s="778"/>
      <c r="EA21" s="778"/>
      <c r="EB21" s="778"/>
      <c r="EC21" s="778"/>
      <c r="ED21" s="778"/>
      <c r="EE21" s="778"/>
      <c r="EF21" s="778"/>
      <c r="EG21" s="778"/>
      <c r="EH21" s="778"/>
      <c r="EI21" s="778"/>
      <c r="EJ21" s="778"/>
      <c r="EK21" s="778"/>
      <c r="EL21" s="778"/>
      <c r="EM21" s="778"/>
      <c r="EN21" s="781"/>
      <c r="EO21" s="782"/>
      <c r="EP21" s="770"/>
      <c r="EQ21" s="745"/>
      <c r="ER21" s="745"/>
      <c r="ES21" s="745"/>
      <c r="ET21" s="745"/>
      <c r="EU21" s="745"/>
      <c r="EV21" s="745"/>
      <c r="EW21" s="745"/>
      <c r="EX21" s="745"/>
      <c r="EY21" s="745"/>
      <c r="EZ21" s="745"/>
      <c r="FA21" s="745"/>
      <c r="FB21" s="745"/>
      <c r="FC21" s="745"/>
      <c r="FD21" s="745"/>
      <c r="FE21" s="771"/>
    </row>
    <row r="22" spans="1:161" s="179" customFormat="1" ht="12" customHeight="1" x14ac:dyDescent="0.2">
      <c r="A22" s="200"/>
      <c r="B22" s="803" t="s">
        <v>384</v>
      </c>
      <c r="C22" s="803"/>
      <c r="D22" s="803"/>
      <c r="E22" s="803"/>
      <c r="F22" s="803"/>
      <c r="G22" s="803"/>
      <c r="H22" s="803"/>
      <c r="I22" s="803"/>
      <c r="J22" s="803"/>
      <c r="K22" s="803"/>
      <c r="L22" s="803"/>
      <c r="M22" s="803"/>
      <c r="N22" s="803"/>
      <c r="O22" s="803"/>
      <c r="P22" s="803"/>
      <c r="Q22" s="803"/>
      <c r="R22" s="803"/>
      <c r="S22" s="803"/>
      <c r="T22" s="803"/>
      <c r="U22" s="803"/>
      <c r="V22" s="803"/>
      <c r="W22" s="803"/>
      <c r="X22" s="803"/>
      <c r="Y22" s="803"/>
      <c r="Z22" s="803"/>
      <c r="AA22" s="803"/>
      <c r="AB22" s="803"/>
      <c r="AC22" s="803"/>
      <c r="AD22" s="803"/>
      <c r="AE22" s="803"/>
      <c r="AF22" s="803"/>
      <c r="AG22" s="803"/>
      <c r="AH22" s="803"/>
      <c r="AI22" s="803"/>
      <c r="AJ22" s="803"/>
      <c r="AK22" s="803"/>
      <c r="AL22" s="803"/>
      <c r="AM22" s="804"/>
      <c r="AN22" s="756" t="s">
        <v>413</v>
      </c>
      <c r="AO22" s="756"/>
      <c r="AP22" s="756"/>
      <c r="AQ22" s="756"/>
      <c r="AR22" s="756"/>
      <c r="AS22" s="756"/>
      <c r="AT22" s="756"/>
      <c r="AU22" s="756"/>
      <c r="AV22" s="756"/>
      <c r="AW22" s="756"/>
      <c r="AX22" s="756"/>
      <c r="AY22" s="618" t="s">
        <v>9</v>
      </c>
      <c r="AZ22" s="619"/>
      <c r="BA22" s="619"/>
      <c r="BB22" s="619"/>
      <c r="BC22" s="619"/>
      <c r="BD22" s="619"/>
      <c r="BE22" s="757" t="s">
        <v>303</v>
      </c>
      <c r="BF22" s="757"/>
      <c r="BG22" s="757"/>
      <c r="BH22" s="620" t="s">
        <v>0</v>
      </c>
      <c r="BI22" s="620"/>
      <c r="BJ22" s="620"/>
      <c r="BK22" s="621"/>
      <c r="BL22" s="797">
        <v>645</v>
      </c>
      <c r="BM22" s="777"/>
      <c r="BN22" s="777"/>
      <c r="BO22" s="777"/>
      <c r="BP22" s="777"/>
      <c r="BQ22" s="777"/>
      <c r="BR22" s="777"/>
      <c r="BS22" s="777"/>
      <c r="BT22" s="777"/>
      <c r="BU22" s="777"/>
      <c r="BV22" s="777"/>
      <c r="BW22" s="777"/>
      <c r="BX22" s="777"/>
      <c r="BY22" s="777"/>
      <c r="BZ22" s="777"/>
      <c r="CA22" s="798"/>
      <c r="CB22" s="801">
        <v>15584</v>
      </c>
      <c r="CC22" s="777"/>
      <c r="CD22" s="777"/>
      <c r="CE22" s="777"/>
      <c r="CF22" s="777"/>
      <c r="CG22" s="777"/>
      <c r="CH22" s="777"/>
      <c r="CI22" s="777"/>
      <c r="CJ22" s="777"/>
      <c r="CK22" s="777"/>
      <c r="CL22" s="777"/>
      <c r="CM22" s="777"/>
      <c r="CN22" s="777"/>
      <c r="CO22" s="777"/>
      <c r="CP22" s="777"/>
      <c r="CQ22" s="777"/>
      <c r="CR22" s="777"/>
      <c r="CS22" s="777"/>
      <c r="CT22" s="777"/>
      <c r="CU22" s="798"/>
      <c r="CV22" s="783" t="s">
        <v>373</v>
      </c>
      <c r="CW22" s="783"/>
      <c r="CX22" s="777">
        <v>1962</v>
      </c>
      <c r="CY22" s="777"/>
      <c r="CZ22" s="777"/>
      <c r="DA22" s="777"/>
      <c r="DB22" s="777"/>
      <c r="DC22" s="777"/>
      <c r="DD22" s="777"/>
      <c r="DE22" s="777"/>
      <c r="DF22" s="777"/>
      <c r="DG22" s="777"/>
      <c r="DH22" s="777"/>
      <c r="DI22" s="777"/>
      <c r="DJ22" s="777"/>
      <c r="DK22" s="777"/>
      <c r="DL22" s="777"/>
      <c r="DM22" s="777"/>
      <c r="DN22" s="779" t="s">
        <v>374</v>
      </c>
      <c r="DO22" s="779"/>
      <c r="DP22" s="785" t="s">
        <v>373</v>
      </c>
      <c r="DQ22" s="783"/>
      <c r="DR22" s="777">
        <v>14224</v>
      </c>
      <c r="DS22" s="777"/>
      <c r="DT22" s="777"/>
      <c r="DU22" s="777"/>
      <c r="DV22" s="777"/>
      <c r="DW22" s="777"/>
      <c r="DX22" s="777"/>
      <c r="DY22" s="777"/>
      <c r="DZ22" s="777"/>
      <c r="EA22" s="777"/>
      <c r="EB22" s="777"/>
      <c r="EC22" s="777"/>
      <c r="ED22" s="777"/>
      <c r="EE22" s="777"/>
      <c r="EF22" s="777"/>
      <c r="EG22" s="777"/>
      <c r="EH22" s="777"/>
      <c r="EI22" s="777"/>
      <c r="EJ22" s="777"/>
      <c r="EK22" s="777"/>
      <c r="EL22" s="777"/>
      <c r="EM22" s="777"/>
      <c r="EN22" s="779" t="s">
        <v>374</v>
      </c>
      <c r="EO22" s="780"/>
      <c r="EP22" s="768">
        <f t="shared" ref="EP22" si="5">BL22+CB22-CX22-DR22</f>
        <v>43</v>
      </c>
      <c r="EQ22" s="744"/>
      <c r="ER22" s="744"/>
      <c r="ES22" s="744"/>
      <c r="ET22" s="744"/>
      <c r="EU22" s="744"/>
      <c r="EV22" s="744"/>
      <c r="EW22" s="744"/>
      <c r="EX22" s="744"/>
      <c r="EY22" s="744"/>
      <c r="EZ22" s="744"/>
      <c r="FA22" s="744"/>
      <c r="FB22" s="744"/>
      <c r="FC22" s="744"/>
      <c r="FD22" s="744"/>
      <c r="FE22" s="769"/>
    </row>
    <row r="23" spans="1:161" s="179" customFormat="1" ht="12" customHeight="1" x14ac:dyDescent="0.2">
      <c r="A23" s="201"/>
      <c r="B23" s="793"/>
      <c r="C23" s="793"/>
      <c r="D23" s="793"/>
      <c r="E23" s="793"/>
      <c r="F23" s="793"/>
      <c r="G23" s="793"/>
      <c r="H23" s="793"/>
      <c r="I23" s="793"/>
      <c r="J23" s="793"/>
      <c r="K23" s="793"/>
      <c r="L23" s="793"/>
      <c r="M23" s="793"/>
      <c r="N23" s="793"/>
      <c r="O23" s="793"/>
      <c r="P23" s="793"/>
      <c r="Q23" s="793"/>
      <c r="R23" s="793"/>
      <c r="S23" s="793"/>
      <c r="T23" s="793"/>
      <c r="U23" s="793"/>
      <c r="V23" s="793"/>
      <c r="W23" s="793"/>
      <c r="X23" s="793"/>
      <c r="Y23" s="793"/>
      <c r="Z23" s="793"/>
      <c r="AA23" s="793"/>
      <c r="AB23" s="793"/>
      <c r="AC23" s="793"/>
      <c r="AD23" s="793"/>
      <c r="AE23" s="793"/>
      <c r="AF23" s="793"/>
      <c r="AG23" s="793"/>
      <c r="AH23" s="793"/>
      <c r="AI23" s="793"/>
      <c r="AJ23" s="793"/>
      <c r="AK23" s="793"/>
      <c r="AL23" s="793"/>
      <c r="AM23" s="794"/>
      <c r="AN23" s="756"/>
      <c r="AO23" s="756"/>
      <c r="AP23" s="756"/>
      <c r="AQ23" s="756"/>
      <c r="AR23" s="756"/>
      <c r="AS23" s="756"/>
      <c r="AT23" s="756"/>
      <c r="AU23" s="756"/>
      <c r="AV23" s="756"/>
      <c r="AW23" s="756"/>
      <c r="AX23" s="756"/>
      <c r="AY23" s="180"/>
      <c r="AZ23" s="181"/>
      <c r="BA23" s="181"/>
      <c r="BB23" s="181"/>
      <c r="BC23" s="181"/>
      <c r="BD23" s="181"/>
      <c r="BE23" s="204"/>
      <c r="BF23" s="204"/>
      <c r="BG23" s="204"/>
      <c r="BH23" s="181"/>
      <c r="BI23" s="181"/>
      <c r="BJ23" s="181"/>
      <c r="BK23" s="182"/>
      <c r="BL23" s="799"/>
      <c r="BM23" s="778"/>
      <c r="BN23" s="778"/>
      <c r="BO23" s="778"/>
      <c r="BP23" s="778"/>
      <c r="BQ23" s="778"/>
      <c r="BR23" s="778"/>
      <c r="BS23" s="778"/>
      <c r="BT23" s="778"/>
      <c r="BU23" s="778"/>
      <c r="BV23" s="778"/>
      <c r="BW23" s="778"/>
      <c r="BX23" s="778"/>
      <c r="BY23" s="778"/>
      <c r="BZ23" s="778"/>
      <c r="CA23" s="800"/>
      <c r="CB23" s="802"/>
      <c r="CC23" s="778"/>
      <c r="CD23" s="778"/>
      <c r="CE23" s="778"/>
      <c r="CF23" s="778"/>
      <c r="CG23" s="778"/>
      <c r="CH23" s="778"/>
      <c r="CI23" s="778"/>
      <c r="CJ23" s="778"/>
      <c r="CK23" s="778"/>
      <c r="CL23" s="778"/>
      <c r="CM23" s="778"/>
      <c r="CN23" s="778"/>
      <c r="CO23" s="778"/>
      <c r="CP23" s="778"/>
      <c r="CQ23" s="778"/>
      <c r="CR23" s="778"/>
      <c r="CS23" s="778"/>
      <c r="CT23" s="778"/>
      <c r="CU23" s="800"/>
      <c r="CV23" s="784"/>
      <c r="CW23" s="784"/>
      <c r="CX23" s="778"/>
      <c r="CY23" s="778"/>
      <c r="CZ23" s="778"/>
      <c r="DA23" s="778"/>
      <c r="DB23" s="778"/>
      <c r="DC23" s="778"/>
      <c r="DD23" s="778"/>
      <c r="DE23" s="778"/>
      <c r="DF23" s="778"/>
      <c r="DG23" s="778"/>
      <c r="DH23" s="778"/>
      <c r="DI23" s="778"/>
      <c r="DJ23" s="778"/>
      <c r="DK23" s="778"/>
      <c r="DL23" s="778"/>
      <c r="DM23" s="778"/>
      <c r="DN23" s="781"/>
      <c r="DO23" s="781"/>
      <c r="DP23" s="786"/>
      <c r="DQ23" s="784"/>
      <c r="DR23" s="778"/>
      <c r="DS23" s="778"/>
      <c r="DT23" s="778"/>
      <c r="DU23" s="778"/>
      <c r="DV23" s="778"/>
      <c r="DW23" s="778"/>
      <c r="DX23" s="778"/>
      <c r="DY23" s="778"/>
      <c r="DZ23" s="778"/>
      <c r="EA23" s="778"/>
      <c r="EB23" s="778"/>
      <c r="EC23" s="778"/>
      <c r="ED23" s="778"/>
      <c r="EE23" s="778"/>
      <c r="EF23" s="778"/>
      <c r="EG23" s="778"/>
      <c r="EH23" s="778"/>
      <c r="EI23" s="778"/>
      <c r="EJ23" s="778"/>
      <c r="EK23" s="778"/>
      <c r="EL23" s="778"/>
      <c r="EM23" s="778"/>
      <c r="EN23" s="781"/>
      <c r="EO23" s="782"/>
      <c r="EP23" s="770"/>
      <c r="EQ23" s="745"/>
      <c r="ER23" s="745"/>
      <c r="ES23" s="745"/>
      <c r="ET23" s="745"/>
      <c r="EU23" s="745"/>
      <c r="EV23" s="745"/>
      <c r="EW23" s="745"/>
      <c r="EX23" s="745"/>
      <c r="EY23" s="745"/>
      <c r="EZ23" s="745"/>
      <c r="FA23" s="745"/>
      <c r="FB23" s="745"/>
      <c r="FC23" s="745"/>
      <c r="FD23" s="745"/>
      <c r="FE23" s="771"/>
    </row>
    <row r="24" spans="1:161" s="179" customFormat="1" ht="12" customHeight="1" x14ac:dyDescent="0.2">
      <c r="A24" s="201"/>
      <c r="B24" s="793"/>
      <c r="C24" s="793"/>
      <c r="D24" s="793"/>
      <c r="E24" s="793"/>
      <c r="F24" s="793"/>
      <c r="G24" s="793"/>
      <c r="H24" s="793"/>
      <c r="I24" s="793"/>
      <c r="J24" s="793"/>
      <c r="K24" s="793"/>
      <c r="L24" s="793"/>
      <c r="M24" s="793"/>
      <c r="N24" s="793"/>
      <c r="O24" s="793"/>
      <c r="P24" s="793"/>
      <c r="Q24" s="793"/>
      <c r="R24" s="793"/>
      <c r="S24" s="793"/>
      <c r="T24" s="793"/>
      <c r="U24" s="793"/>
      <c r="V24" s="793"/>
      <c r="W24" s="793"/>
      <c r="X24" s="793"/>
      <c r="Y24" s="793"/>
      <c r="Z24" s="793"/>
      <c r="AA24" s="793"/>
      <c r="AB24" s="793"/>
      <c r="AC24" s="793"/>
      <c r="AD24" s="793"/>
      <c r="AE24" s="793"/>
      <c r="AF24" s="793"/>
      <c r="AG24" s="793"/>
      <c r="AH24" s="793"/>
      <c r="AI24" s="793"/>
      <c r="AJ24" s="793"/>
      <c r="AK24" s="793"/>
      <c r="AL24" s="793"/>
      <c r="AM24" s="794"/>
      <c r="AN24" s="756" t="s">
        <v>414</v>
      </c>
      <c r="AO24" s="756"/>
      <c r="AP24" s="756"/>
      <c r="AQ24" s="756"/>
      <c r="AR24" s="756"/>
      <c r="AS24" s="756"/>
      <c r="AT24" s="756"/>
      <c r="AU24" s="756"/>
      <c r="AV24" s="756"/>
      <c r="AW24" s="756"/>
      <c r="AX24" s="756"/>
      <c r="AY24" s="618" t="s">
        <v>9</v>
      </c>
      <c r="AZ24" s="619"/>
      <c r="BA24" s="619"/>
      <c r="BB24" s="619"/>
      <c r="BC24" s="619"/>
      <c r="BD24" s="619"/>
      <c r="BE24" s="757" t="s">
        <v>80</v>
      </c>
      <c r="BF24" s="757"/>
      <c r="BG24" s="757"/>
      <c r="BH24" s="620" t="s">
        <v>0</v>
      </c>
      <c r="BI24" s="620"/>
      <c r="BJ24" s="620"/>
      <c r="BK24" s="621"/>
      <c r="BL24" s="797">
        <v>582</v>
      </c>
      <c r="BM24" s="777"/>
      <c r="BN24" s="777"/>
      <c r="BO24" s="777"/>
      <c r="BP24" s="777"/>
      <c r="BQ24" s="777"/>
      <c r="BR24" s="777"/>
      <c r="BS24" s="777"/>
      <c r="BT24" s="777"/>
      <c r="BU24" s="777"/>
      <c r="BV24" s="777"/>
      <c r="BW24" s="777"/>
      <c r="BX24" s="777"/>
      <c r="BY24" s="777"/>
      <c r="BZ24" s="777"/>
      <c r="CA24" s="798"/>
      <c r="CB24" s="801">
        <v>30361</v>
      </c>
      <c r="CC24" s="777"/>
      <c r="CD24" s="777"/>
      <c r="CE24" s="777"/>
      <c r="CF24" s="777"/>
      <c r="CG24" s="777"/>
      <c r="CH24" s="777"/>
      <c r="CI24" s="777"/>
      <c r="CJ24" s="777"/>
      <c r="CK24" s="777"/>
      <c r="CL24" s="777"/>
      <c r="CM24" s="777"/>
      <c r="CN24" s="777"/>
      <c r="CO24" s="777"/>
      <c r="CP24" s="777"/>
      <c r="CQ24" s="777"/>
      <c r="CR24" s="777"/>
      <c r="CS24" s="777"/>
      <c r="CT24" s="777"/>
      <c r="CU24" s="798"/>
      <c r="CV24" s="783"/>
      <c r="CW24" s="783"/>
      <c r="CX24" s="777">
        <v>0</v>
      </c>
      <c r="CY24" s="777"/>
      <c r="CZ24" s="777"/>
      <c r="DA24" s="777"/>
      <c r="DB24" s="777"/>
      <c r="DC24" s="777"/>
      <c r="DD24" s="777"/>
      <c r="DE24" s="777"/>
      <c r="DF24" s="777"/>
      <c r="DG24" s="777"/>
      <c r="DH24" s="777"/>
      <c r="DI24" s="777"/>
      <c r="DJ24" s="777"/>
      <c r="DK24" s="777"/>
      <c r="DL24" s="777"/>
      <c r="DM24" s="777"/>
      <c r="DN24" s="779"/>
      <c r="DO24" s="779"/>
      <c r="DP24" s="785" t="s">
        <v>373</v>
      </c>
      <c r="DQ24" s="783"/>
      <c r="DR24" s="777">
        <v>30298</v>
      </c>
      <c r="DS24" s="777"/>
      <c r="DT24" s="777"/>
      <c r="DU24" s="777"/>
      <c r="DV24" s="777"/>
      <c r="DW24" s="777"/>
      <c r="DX24" s="777"/>
      <c r="DY24" s="777"/>
      <c r="DZ24" s="777"/>
      <c r="EA24" s="777"/>
      <c r="EB24" s="777"/>
      <c r="EC24" s="777"/>
      <c r="ED24" s="777"/>
      <c r="EE24" s="777"/>
      <c r="EF24" s="777"/>
      <c r="EG24" s="777"/>
      <c r="EH24" s="777"/>
      <c r="EI24" s="777"/>
      <c r="EJ24" s="777"/>
      <c r="EK24" s="777"/>
      <c r="EL24" s="777"/>
      <c r="EM24" s="777"/>
      <c r="EN24" s="779" t="s">
        <v>374</v>
      </c>
      <c r="EO24" s="780"/>
      <c r="EP24" s="768">
        <f t="shared" ref="EP24" si="6">BL24+CB24-CX24-DR24</f>
        <v>645</v>
      </c>
      <c r="EQ24" s="744"/>
      <c r="ER24" s="744"/>
      <c r="ES24" s="744"/>
      <c r="ET24" s="744"/>
      <c r="EU24" s="744"/>
      <c r="EV24" s="744"/>
      <c r="EW24" s="744"/>
      <c r="EX24" s="744"/>
      <c r="EY24" s="744"/>
      <c r="EZ24" s="744"/>
      <c r="FA24" s="744"/>
      <c r="FB24" s="744"/>
      <c r="FC24" s="744"/>
      <c r="FD24" s="744"/>
      <c r="FE24" s="769"/>
    </row>
    <row r="25" spans="1:161" s="179" customFormat="1" ht="12" customHeight="1" x14ac:dyDescent="0.2">
      <c r="A25" s="202"/>
      <c r="B25" s="795"/>
      <c r="C25" s="795"/>
      <c r="D25" s="795"/>
      <c r="E25" s="795"/>
      <c r="F25" s="795"/>
      <c r="G25" s="795"/>
      <c r="H25" s="795"/>
      <c r="I25" s="795"/>
      <c r="J25" s="795"/>
      <c r="K25" s="795"/>
      <c r="L25" s="795"/>
      <c r="M25" s="795"/>
      <c r="N25" s="795"/>
      <c r="O25" s="795"/>
      <c r="P25" s="795"/>
      <c r="Q25" s="795"/>
      <c r="R25" s="795"/>
      <c r="S25" s="795"/>
      <c r="T25" s="795"/>
      <c r="U25" s="795"/>
      <c r="V25" s="795"/>
      <c r="W25" s="795"/>
      <c r="X25" s="795"/>
      <c r="Y25" s="795"/>
      <c r="Z25" s="795"/>
      <c r="AA25" s="795"/>
      <c r="AB25" s="795"/>
      <c r="AC25" s="795"/>
      <c r="AD25" s="795"/>
      <c r="AE25" s="795"/>
      <c r="AF25" s="795"/>
      <c r="AG25" s="795"/>
      <c r="AH25" s="795"/>
      <c r="AI25" s="795"/>
      <c r="AJ25" s="795"/>
      <c r="AK25" s="795"/>
      <c r="AL25" s="795"/>
      <c r="AM25" s="796"/>
      <c r="AN25" s="756"/>
      <c r="AO25" s="756"/>
      <c r="AP25" s="756"/>
      <c r="AQ25" s="756"/>
      <c r="AR25" s="756"/>
      <c r="AS25" s="756"/>
      <c r="AT25" s="756"/>
      <c r="AU25" s="756"/>
      <c r="AV25" s="756"/>
      <c r="AW25" s="756"/>
      <c r="AX25" s="756"/>
      <c r="AY25" s="180"/>
      <c r="AZ25" s="181"/>
      <c r="BA25" s="181"/>
      <c r="BB25" s="181"/>
      <c r="BC25" s="181"/>
      <c r="BD25" s="181"/>
      <c r="BE25" s="204"/>
      <c r="BF25" s="204"/>
      <c r="BG25" s="204"/>
      <c r="BH25" s="181"/>
      <c r="BI25" s="181"/>
      <c r="BJ25" s="181"/>
      <c r="BK25" s="182"/>
      <c r="BL25" s="799"/>
      <c r="BM25" s="778"/>
      <c r="BN25" s="778"/>
      <c r="BO25" s="778"/>
      <c r="BP25" s="778"/>
      <c r="BQ25" s="778"/>
      <c r="BR25" s="778"/>
      <c r="BS25" s="778"/>
      <c r="BT25" s="778"/>
      <c r="BU25" s="778"/>
      <c r="BV25" s="778"/>
      <c r="BW25" s="778"/>
      <c r="BX25" s="778"/>
      <c r="BY25" s="778"/>
      <c r="BZ25" s="778"/>
      <c r="CA25" s="800"/>
      <c r="CB25" s="802"/>
      <c r="CC25" s="778"/>
      <c r="CD25" s="778"/>
      <c r="CE25" s="778"/>
      <c r="CF25" s="778"/>
      <c r="CG25" s="778"/>
      <c r="CH25" s="778"/>
      <c r="CI25" s="778"/>
      <c r="CJ25" s="778"/>
      <c r="CK25" s="778"/>
      <c r="CL25" s="778"/>
      <c r="CM25" s="778"/>
      <c r="CN25" s="778"/>
      <c r="CO25" s="778"/>
      <c r="CP25" s="778"/>
      <c r="CQ25" s="778"/>
      <c r="CR25" s="778"/>
      <c r="CS25" s="778"/>
      <c r="CT25" s="778"/>
      <c r="CU25" s="800"/>
      <c r="CV25" s="784"/>
      <c r="CW25" s="784"/>
      <c r="CX25" s="778"/>
      <c r="CY25" s="778"/>
      <c r="CZ25" s="778"/>
      <c r="DA25" s="778"/>
      <c r="DB25" s="778"/>
      <c r="DC25" s="778"/>
      <c r="DD25" s="778"/>
      <c r="DE25" s="778"/>
      <c r="DF25" s="778"/>
      <c r="DG25" s="778"/>
      <c r="DH25" s="778"/>
      <c r="DI25" s="778"/>
      <c r="DJ25" s="778"/>
      <c r="DK25" s="778"/>
      <c r="DL25" s="778"/>
      <c r="DM25" s="778"/>
      <c r="DN25" s="781"/>
      <c r="DO25" s="781"/>
      <c r="DP25" s="786"/>
      <c r="DQ25" s="784"/>
      <c r="DR25" s="778"/>
      <c r="DS25" s="778"/>
      <c r="DT25" s="778"/>
      <c r="DU25" s="778"/>
      <c r="DV25" s="778"/>
      <c r="DW25" s="778"/>
      <c r="DX25" s="778"/>
      <c r="DY25" s="778"/>
      <c r="DZ25" s="778"/>
      <c r="EA25" s="778"/>
      <c r="EB25" s="778"/>
      <c r="EC25" s="778"/>
      <c r="ED25" s="778"/>
      <c r="EE25" s="778"/>
      <c r="EF25" s="778"/>
      <c r="EG25" s="778"/>
      <c r="EH25" s="778"/>
      <c r="EI25" s="778"/>
      <c r="EJ25" s="778"/>
      <c r="EK25" s="778"/>
      <c r="EL25" s="778"/>
      <c r="EM25" s="778"/>
      <c r="EN25" s="781"/>
      <c r="EO25" s="782"/>
      <c r="EP25" s="770"/>
      <c r="EQ25" s="745"/>
      <c r="ER25" s="745"/>
      <c r="ES25" s="745"/>
      <c r="ET25" s="745"/>
      <c r="EU25" s="745"/>
      <c r="EV25" s="745"/>
      <c r="EW25" s="745"/>
      <c r="EX25" s="745"/>
      <c r="EY25" s="745"/>
      <c r="EZ25" s="745"/>
      <c r="FA25" s="745"/>
      <c r="FB25" s="745"/>
      <c r="FC25" s="745"/>
      <c r="FD25" s="745"/>
      <c r="FE25" s="771"/>
    </row>
    <row r="26" spans="1:161" s="179" customFormat="1" ht="12" customHeight="1" x14ac:dyDescent="0.2">
      <c r="A26" s="200"/>
      <c r="B26" s="803" t="s">
        <v>387</v>
      </c>
      <c r="C26" s="803"/>
      <c r="D26" s="803"/>
      <c r="E26" s="803"/>
      <c r="F26" s="803"/>
      <c r="G26" s="803"/>
      <c r="H26" s="803"/>
      <c r="I26" s="803"/>
      <c r="J26" s="803"/>
      <c r="K26" s="803"/>
      <c r="L26" s="803"/>
      <c r="M26" s="803"/>
      <c r="N26" s="803"/>
      <c r="O26" s="803"/>
      <c r="P26" s="803"/>
      <c r="Q26" s="803"/>
      <c r="R26" s="803"/>
      <c r="S26" s="803"/>
      <c r="T26" s="803"/>
      <c r="U26" s="803"/>
      <c r="V26" s="803"/>
      <c r="W26" s="803"/>
      <c r="X26" s="803"/>
      <c r="Y26" s="803"/>
      <c r="Z26" s="803"/>
      <c r="AA26" s="803"/>
      <c r="AB26" s="803"/>
      <c r="AC26" s="803"/>
      <c r="AD26" s="803"/>
      <c r="AE26" s="803"/>
      <c r="AF26" s="803"/>
      <c r="AG26" s="803"/>
      <c r="AH26" s="803"/>
      <c r="AI26" s="803"/>
      <c r="AJ26" s="803"/>
      <c r="AK26" s="803"/>
      <c r="AL26" s="803"/>
      <c r="AM26" s="804"/>
      <c r="AN26" s="756" t="s">
        <v>415</v>
      </c>
      <c r="AO26" s="756"/>
      <c r="AP26" s="756"/>
      <c r="AQ26" s="756"/>
      <c r="AR26" s="756"/>
      <c r="AS26" s="756"/>
      <c r="AT26" s="756"/>
      <c r="AU26" s="756"/>
      <c r="AV26" s="756"/>
      <c r="AW26" s="756"/>
      <c r="AX26" s="756"/>
      <c r="AY26" s="618" t="s">
        <v>9</v>
      </c>
      <c r="AZ26" s="619"/>
      <c r="BA26" s="619"/>
      <c r="BB26" s="619"/>
      <c r="BC26" s="619"/>
      <c r="BD26" s="619"/>
      <c r="BE26" s="757" t="s">
        <v>303</v>
      </c>
      <c r="BF26" s="757"/>
      <c r="BG26" s="757"/>
      <c r="BH26" s="620" t="s">
        <v>0</v>
      </c>
      <c r="BI26" s="620"/>
      <c r="BJ26" s="620"/>
      <c r="BK26" s="621"/>
      <c r="BL26" s="797">
        <v>0</v>
      </c>
      <c r="BM26" s="777"/>
      <c r="BN26" s="777"/>
      <c r="BO26" s="777"/>
      <c r="BP26" s="777"/>
      <c r="BQ26" s="777"/>
      <c r="BR26" s="777"/>
      <c r="BS26" s="777"/>
      <c r="BT26" s="777"/>
      <c r="BU26" s="777"/>
      <c r="BV26" s="777"/>
      <c r="BW26" s="777"/>
      <c r="BX26" s="777"/>
      <c r="BY26" s="777"/>
      <c r="BZ26" s="777"/>
      <c r="CA26" s="798"/>
      <c r="CB26" s="801">
        <v>202</v>
      </c>
      <c r="CC26" s="777"/>
      <c r="CD26" s="777"/>
      <c r="CE26" s="777"/>
      <c r="CF26" s="777"/>
      <c r="CG26" s="777"/>
      <c r="CH26" s="777"/>
      <c r="CI26" s="777"/>
      <c r="CJ26" s="777"/>
      <c r="CK26" s="777"/>
      <c r="CL26" s="777"/>
      <c r="CM26" s="777"/>
      <c r="CN26" s="777"/>
      <c r="CO26" s="777"/>
      <c r="CP26" s="777"/>
      <c r="CQ26" s="777"/>
      <c r="CR26" s="777"/>
      <c r="CS26" s="777"/>
      <c r="CT26" s="777"/>
      <c r="CU26" s="798"/>
      <c r="CV26" s="783"/>
      <c r="CW26" s="783"/>
      <c r="CX26" s="777">
        <v>0</v>
      </c>
      <c r="CY26" s="777"/>
      <c r="CZ26" s="777"/>
      <c r="DA26" s="777"/>
      <c r="DB26" s="777"/>
      <c r="DC26" s="777"/>
      <c r="DD26" s="777"/>
      <c r="DE26" s="777"/>
      <c r="DF26" s="777"/>
      <c r="DG26" s="777"/>
      <c r="DH26" s="777"/>
      <c r="DI26" s="777"/>
      <c r="DJ26" s="777"/>
      <c r="DK26" s="777"/>
      <c r="DL26" s="777"/>
      <c r="DM26" s="777"/>
      <c r="DN26" s="779"/>
      <c r="DO26" s="779"/>
      <c r="DP26" s="785" t="s">
        <v>373</v>
      </c>
      <c r="DQ26" s="783"/>
      <c r="DR26" s="777">
        <v>202</v>
      </c>
      <c r="DS26" s="777"/>
      <c r="DT26" s="777"/>
      <c r="DU26" s="777"/>
      <c r="DV26" s="777"/>
      <c r="DW26" s="777"/>
      <c r="DX26" s="777"/>
      <c r="DY26" s="777"/>
      <c r="DZ26" s="777"/>
      <c r="EA26" s="777"/>
      <c r="EB26" s="777"/>
      <c r="EC26" s="777"/>
      <c r="ED26" s="777"/>
      <c r="EE26" s="777"/>
      <c r="EF26" s="777"/>
      <c r="EG26" s="777"/>
      <c r="EH26" s="777"/>
      <c r="EI26" s="777"/>
      <c r="EJ26" s="777"/>
      <c r="EK26" s="777"/>
      <c r="EL26" s="777"/>
      <c r="EM26" s="777"/>
      <c r="EN26" s="779" t="s">
        <v>374</v>
      </c>
      <c r="EO26" s="780"/>
      <c r="EP26" s="768">
        <f t="shared" ref="EP26" si="7">BL26+CB26-CX26-DR26</f>
        <v>0</v>
      </c>
      <c r="EQ26" s="744"/>
      <c r="ER26" s="744"/>
      <c r="ES26" s="744"/>
      <c r="ET26" s="744"/>
      <c r="EU26" s="744"/>
      <c r="EV26" s="744"/>
      <c r="EW26" s="744"/>
      <c r="EX26" s="744"/>
      <c r="EY26" s="744"/>
      <c r="EZ26" s="744"/>
      <c r="FA26" s="744"/>
      <c r="FB26" s="744"/>
      <c r="FC26" s="744"/>
      <c r="FD26" s="744"/>
      <c r="FE26" s="769"/>
    </row>
    <row r="27" spans="1:161" s="179" customFormat="1" ht="12" customHeight="1" x14ac:dyDescent="0.2">
      <c r="A27" s="201"/>
      <c r="B27" s="793"/>
      <c r="C27" s="793"/>
      <c r="D27" s="793"/>
      <c r="E27" s="793"/>
      <c r="F27" s="793"/>
      <c r="G27" s="793"/>
      <c r="H27" s="793"/>
      <c r="I27" s="793"/>
      <c r="J27" s="793"/>
      <c r="K27" s="793"/>
      <c r="L27" s="793"/>
      <c r="M27" s="793"/>
      <c r="N27" s="793"/>
      <c r="O27" s="793"/>
      <c r="P27" s="793"/>
      <c r="Q27" s="793"/>
      <c r="R27" s="793"/>
      <c r="S27" s="793"/>
      <c r="T27" s="793"/>
      <c r="U27" s="793"/>
      <c r="V27" s="793"/>
      <c r="W27" s="793"/>
      <c r="X27" s="793"/>
      <c r="Y27" s="793"/>
      <c r="Z27" s="793"/>
      <c r="AA27" s="793"/>
      <c r="AB27" s="793"/>
      <c r="AC27" s="793"/>
      <c r="AD27" s="793"/>
      <c r="AE27" s="793"/>
      <c r="AF27" s="793"/>
      <c r="AG27" s="793"/>
      <c r="AH27" s="793"/>
      <c r="AI27" s="793"/>
      <c r="AJ27" s="793"/>
      <c r="AK27" s="793"/>
      <c r="AL27" s="793"/>
      <c r="AM27" s="794"/>
      <c r="AN27" s="756"/>
      <c r="AO27" s="756"/>
      <c r="AP27" s="756"/>
      <c r="AQ27" s="756"/>
      <c r="AR27" s="756"/>
      <c r="AS27" s="756"/>
      <c r="AT27" s="756"/>
      <c r="AU27" s="756"/>
      <c r="AV27" s="756"/>
      <c r="AW27" s="756"/>
      <c r="AX27" s="756"/>
      <c r="AY27" s="180"/>
      <c r="AZ27" s="181"/>
      <c r="BA27" s="181"/>
      <c r="BB27" s="181"/>
      <c r="BC27" s="181"/>
      <c r="BD27" s="181"/>
      <c r="BE27" s="204"/>
      <c r="BF27" s="204"/>
      <c r="BG27" s="204"/>
      <c r="BH27" s="181"/>
      <c r="BI27" s="181"/>
      <c r="BJ27" s="181"/>
      <c r="BK27" s="182"/>
      <c r="BL27" s="799"/>
      <c r="BM27" s="778"/>
      <c r="BN27" s="778"/>
      <c r="BO27" s="778"/>
      <c r="BP27" s="778"/>
      <c r="BQ27" s="778"/>
      <c r="BR27" s="778"/>
      <c r="BS27" s="778"/>
      <c r="BT27" s="778"/>
      <c r="BU27" s="778"/>
      <c r="BV27" s="778"/>
      <c r="BW27" s="778"/>
      <c r="BX27" s="778"/>
      <c r="BY27" s="778"/>
      <c r="BZ27" s="778"/>
      <c r="CA27" s="800"/>
      <c r="CB27" s="802"/>
      <c r="CC27" s="778"/>
      <c r="CD27" s="778"/>
      <c r="CE27" s="778"/>
      <c r="CF27" s="778"/>
      <c r="CG27" s="778"/>
      <c r="CH27" s="778"/>
      <c r="CI27" s="778"/>
      <c r="CJ27" s="778"/>
      <c r="CK27" s="778"/>
      <c r="CL27" s="778"/>
      <c r="CM27" s="778"/>
      <c r="CN27" s="778"/>
      <c r="CO27" s="778"/>
      <c r="CP27" s="778"/>
      <c r="CQ27" s="778"/>
      <c r="CR27" s="778"/>
      <c r="CS27" s="778"/>
      <c r="CT27" s="778"/>
      <c r="CU27" s="800"/>
      <c r="CV27" s="784"/>
      <c r="CW27" s="784"/>
      <c r="CX27" s="778"/>
      <c r="CY27" s="778"/>
      <c r="CZ27" s="778"/>
      <c r="DA27" s="778"/>
      <c r="DB27" s="778"/>
      <c r="DC27" s="778"/>
      <c r="DD27" s="778"/>
      <c r="DE27" s="778"/>
      <c r="DF27" s="778"/>
      <c r="DG27" s="778"/>
      <c r="DH27" s="778"/>
      <c r="DI27" s="778"/>
      <c r="DJ27" s="778"/>
      <c r="DK27" s="778"/>
      <c r="DL27" s="778"/>
      <c r="DM27" s="778"/>
      <c r="DN27" s="781"/>
      <c r="DO27" s="781"/>
      <c r="DP27" s="786"/>
      <c r="DQ27" s="784"/>
      <c r="DR27" s="778"/>
      <c r="DS27" s="778"/>
      <c r="DT27" s="778"/>
      <c r="DU27" s="778"/>
      <c r="DV27" s="778"/>
      <c r="DW27" s="778"/>
      <c r="DX27" s="778"/>
      <c r="DY27" s="778"/>
      <c r="DZ27" s="778"/>
      <c r="EA27" s="778"/>
      <c r="EB27" s="778"/>
      <c r="EC27" s="778"/>
      <c r="ED27" s="778"/>
      <c r="EE27" s="778"/>
      <c r="EF27" s="778"/>
      <c r="EG27" s="778"/>
      <c r="EH27" s="778"/>
      <c r="EI27" s="778"/>
      <c r="EJ27" s="778"/>
      <c r="EK27" s="778"/>
      <c r="EL27" s="778"/>
      <c r="EM27" s="778"/>
      <c r="EN27" s="781"/>
      <c r="EO27" s="782"/>
      <c r="EP27" s="770"/>
      <c r="EQ27" s="745"/>
      <c r="ER27" s="745"/>
      <c r="ES27" s="745"/>
      <c r="ET27" s="745"/>
      <c r="EU27" s="745"/>
      <c r="EV27" s="745"/>
      <c r="EW27" s="745"/>
      <c r="EX27" s="745"/>
      <c r="EY27" s="745"/>
      <c r="EZ27" s="745"/>
      <c r="FA27" s="745"/>
      <c r="FB27" s="745"/>
      <c r="FC27" s="745"/>
      <c r="FD27" s="745"/>
      <c r="FE27" s="771"/>
    </row>
    <row r="28" spans="1:161" s="179" customFormat="1" ht="12" customHeight="1" x14ac:dyDescent="0.2">
      <c r="A28" s="201"/>
      <c r="B28" s="793"/>
      <c r="C28" s="793"/>
      <c r="D28" s="793"/>
      <c r="E28" s="793"/>
      <c r="F28" s="793"/>
      <c r="G28" s="793"/>
      <c r="H28" s="793"/>
      <c r="I28" s="793"/>
      <c r="J28" s="793"/>
      <c r="K28" s="793"/>
      <c r="L28" s="793"/>
      <c r="M28" s="793"/>
      <c r="N28" s="793"/>
      <c r="O28" s="793"/>
      <c r="P28" s="793"/>
      <c r="Q28" s="793"/>
      <c r="R28" s="793"/>
      <c r="S28" s="793"/>
      <c r="T28" s="793"/>
      <c r="U28" s="793"/>
      <c r="V28" s="793"/>
      <c r="W28" s="793"/>
      <c r="X28" s="793"/>
      <c r="Y28" s="793"/>
      <c r="Z28" s="793"/>
      <c r="AA28" s="793"/>
      <c r="AB28" s="793"/>
      <c r="AC28" s="793"/>
      <c r="AD28" s="793"/>
      <c r="AE28" s="793"/>
      <c r="AF28" s="793"/>
      <c r="AG28" s="793"/>
      <c r="AH28" s="793"/>
      <c r="AI28" s="793"/>
      <c r="AJ28" s="793"/>
      <c r="AK28" s="793"/>
      <c r="AL28" s="793"/>
      <c r="AM28" s="794"/>
      <c r="AN28" s="756" t="s">
        <v>416</v>
      </c>
      <c r="AO28" s="756"/>
      <c r="AP28" s="756"/>
      <c r="AQ28" s="756"/>
      <c r="AR28" s="756"/>
      <c r="AS28" s="756"/>
      <c r="AT28" s="756"/>
      <c r="AU28" s="756"/>
      <c r="AV28" s="756"/>
      <c r="AW28" s="756"/>
      <c r="AX28" s="756"/>
      <c r="AY28" s="618" t="s">
        <v>9</v>
      </c>
      <c r="AZ28" s="619"/>
      <c r="BA28" s="619"/>
      <c r="BB28" s="619"/>
      <c r="BC28" s="619"/>
      <c r="BD28" s="619"/>
      <c r="BE28" s="757" t="s">
        <v>80</v>
      </c>
      <c r="BF28" s="757"/>
      <c r="BG28" s="757"/>
      <c r="BH28" s="620" t="s">
        <v>0</v>
      </c>
      <c r="BI28" s="620"/>
      <c r="BJ28" s="620"/>
      <c r="BK28" s="621"/>
      <c r="BL28" s="797">
        <v>3235</v>
      </c>
      <c r="BM28" s="777"/>
      <c r="BN28" s="777"/>
      <c r="BO28" s="777"/>
      <c r="BP28" s="777"/>
      <c r="BQ28" s="777"/>
      <c r="BR28" s="777"/>
      <c r="BS28" s="777"/>
      <c r="BT28" s="777"/>
      <c r="BU28" s="777"/>
      <c r="BV28" s="777"/>
      <c r="BW28" s="777"/>
      <c r="BX28" s="777"/>
      <c r="BY28" s="777"/>
      <c r="BZ28" s="777"/>
      <c r="CA28" s="798"/>
      <c r="CB28" s="801">
        <v>1391</v>
      </c>
      <c r="CC28" s="777"/>
      <c r="CD28" s="777"/>
      <c r="CE28" s="777"/>
      <c r="CF28" s="777"/>
      <c r="CG28" s="777"/>
      <c r="CH28" s="777"/>
      <c r="CI28" s="777"/>
      <c r="CJ28" s="777"/>
      <c r="CK28" s="777"/>
      <c r="CL28" s="777"/>
      <c r="CM28" s="777"/>
      <c r="CN28" s="777"/>
      <c r="CO28" s="777"/>
      <c r="CP28" s="777"/>
      <c r="CQ28" s="777"/>
      <c r="CR28" s="777"/>
      <c r="CS28" s="777"/>
      <c r="CT28" s="777"/>
      <c r="CU28" s="798"/>
      <c r="CV28" s="783"/>
      <c r="CW28" s="783"/>
      <c r="CX28" s="777">
        <v>0</v>
      </c>
      <c r="CY28" s="777"/>
      <c r="CZ28" s="777"/>
      <c r="DA28" s="777"/>
      <c r="DB28" s="777"/>
      <c r="DC28" s="777"/>
      <c r="DD28" s="777"/>
      <c r="DE28" s="777"/>
      <c r="DF28" s="777"/>
      <c r="DG28" s="777"/>
      <c r="DH28" s="777"/>
      <c r="DI28" s="777"/>
      <c r="DJ28" s="777"/>
      <c r="DK28" s="777"/>
      <c r="DL28" s="777"/>
      <c r="DM28" s="777"/>
      <c r="DN28" s="779"/>
      <c r="DO28" s="779"/>
      <c r="DP28" s="785" t="s">
        <v>373</v>
      </c>
      <c r="DQ28" s="783"/>
      <c r="DR28" s="777">
        <v>4626</v>
      </c>
      <c r="DS28" s="777"/>
      <c r="DT28" s="777"/>
      <c r="DU28" s="777"/>
      <c r="DV28" s="777"/>
      <c r="DW28" s="777"/>
      <c r="DX28" s="777"/>
      <c r="DY28" s="777"/>
      <c r="DZ28" s="777"/>
      <c r="EA28" s="777"/>
      <c r="EB28" s="777"/>
      <c r="EC28" s="777"/>
      <c r="ED28" s="777"/>
      <c r="EE28" s="777"/>
      <c r="EF28" s="777"/>
      <c r="EG28" s="777"/>
      <c r="EH28" s="777"/>
      <c r="EI28" s="777"/>
      <c r="EJ28" s="777"/>
      <c r="EK28" s="777"/>
      <c r="EL28" s="777"/>
      <c r="EM28" s="777"/>
      <c r="EN28" s="779" t="s">
        <v>374</v>
      </c>
      <c r="EO28" s="780"/>
      <c r="EP28" s="768">
        <f>BL28+CB28-CX28-DR28</f>
        <v>0</v>
      </c>
      <c r="EQ28" s="744"/>
      <c r="ER28" s="744"/>
      <c r="ES28" s="744"/>
      <c r="ET28" s="744"/>
      <c r="EU28" s="744"/>
      <c r="EV28" s="744"/>
      <c r="EW28" s="744"/>
      <c r="EX28" s="744"/>
      <c r="EY28" s="744"/>
      <c r="EZ28" s="744"/>
      <c r="FA28" s="744"/>
      <c r="FB28" s="744"/>
      <c r="FC28" s="744"/>
      <c r="FD28" s="744"/>
      <c r="FE28" s="769"/>
    </row>
    <row r="29" spans="1:161" s="179" customFormat="1" ht="12" customHeight="1" x14ac:dyDescent="0.2">
      <c r="A29" s="202"/>
      <c r="B29" s="795"/>
      <c r="C29" s="795"/>
      <c r="D29" s="795"/>
      <c r="E29" s="795"/>
      <c r="F29" s="795"/>
      <c r="G29" s="795"/>
      <c r="H29" s="795"/>
      <c r="I29" s="795"/>
      <c r="J29" s="795"/>
      <c r="K29" s="795"/>
      <c r="L29" s="795"/>
      <c r="M29" s="795"/>
      <c r="N29" s="795"/>
      <c r="O29" s="795"/>
      <c r="P29" s="795"/>
      <c r="Q29" s="795"/>
      <c r="R29" s="795"/>
      <c r="S29" s="795"/>
      <c r="T29" s="795"/>
      <c r="U29" s="795"/>
      <c r="V29" s="795"/>
      <c r="W29" s="795"/>
      <c r="X29" s="795"/>
      <c r="Y29" s="795"/>
      <c r="Z29" s="795"/>
      <c r="AA29" s="795"/>
      <c r="AB29" s="795"/>
      <c r="AC29" s="795"/>
      <c r="AD29" s="795"/>
      <c r="AE29" s="795"/>
      <c r="AF29" s="795"/>
      <c r="AG29" s="795"/>
      <c r="AH29" s="795"/>
      <c r="AI29" s="795"/>
      <c r="AJ29" s="795"/>
      <c r="AK29" s="795"/>
      <c r="AL29" s="795"/>
      <c r="AM29" s="796"/>
      <c r="AN29" s="756"/>
      <c r="AO29" s="756"/>
      <c r="AP29" s="756"/>
      <c r="AQ29" s="756"/>
      <c r="AR29" s="756"/>
      <c r="AS29" s="756"/>
      <c r="AT29" s="756"/>
      <c r="AU29" s="756"/>
      <c r="AV29" s="756"/>
      <c r="AW29" s="756"/>
      <c r="AX29" s="756"/>
      <c r="AY29" s="180"/>
      <c r="AZ29" s="181"/>
      <c r="BA29" s="181"/>
      <c r="BB29" s="181"/>
      <c r="BC29" s="181"/>
      <c r="BD29" s="181"/>
      <c r="BE29" s="204"/>
      <c r="BF29" s="204"/>
      <c r="BG29" s="204"/>
      <c r="BH29" s="181"/>
      <c r="BI29" s="181"/>
      <c r="BJ29" s="181"/>
      <c r="BK29" s="182"/>
      <c r="BL29" s="799"/>
      <c r="BM29" s="778"/>
      <c r="BN29" s="778"/>
      <c r="BO29" s="778"/>
      <c r="BP29" s="778"/>
      <c r="BQ29" s="778"/>
      <c r="BR29" s="778"/>
      <c r="BS29" s="778"/>
      <c r="BT29" s="778"/>
      <c r="BU29" s="778"/>
      <c r="BV29" s="778"/>
      <c r="BW29" s="778"/>
      <c r="BX29" s="778"/>
      <c r="BY29" s="778"/>
      <c r="BZ29" s="778"/>
      <c r="CA29" s="800"/>
      <c r="CB29" s="802"/>
      <c r="CC29" s="778"/>
      <c r="CD29" s="778"/>
      <c r="CE29" s="778"/>
      <c r="CF29" s="778"/>
      <c r="CG29" s="778"/>
      <c r="CH29" s="778"/>
      <c r="CI29" s="778"/>
      <c r="CJ29" s="778"/>
      <c r="CK29" s="778"/>
      <c r="CL29" s="778"/>
      <c r="CM29" s="778"/>
      <c r="CN29" s="778"/>
      <c r="CO29" s="778"/>
      <c r="CP29" s="778"/>
      <c r="CQ29" s="778"/>
      <c r="CR29" s="778"/>
      <c r="CS29" s="778"/>
      <c r="CT29" s="778"/>
      <c r="CU29" s="800"/>
      <c r="CV29" s="784"/>
      <c r="CW29" s="784"/>
      <c r="CX29" s="778"/>
      <c r="CY29" s="778"/>
      <c r="CZ29" s="778"/>
      <c r="DA29" s="778"/>
      <c r="DB29" s="778"/>
      <c r="DC29" s="778"/>
      <c r="DD29" s="778"/>
      <c r="DE29" s="778"/>
      <c r="DF29" s="778"/>
      <c r="DG29" s="778"/>
      <c r="DH29" s="778"/>
      <c r="DI29" s="778"/>
      <c r="DJ29" s="778"/>
      <c r="DK29" s="778"/>
      <c r="DL29" s="778"/>
      <c r="DM29" s="778"/>
      <c r="DN29" s="781"/>
      <c r="DO29" s="781"/>
      <c r="DP29" s="786"/>
      <c r="DQ29" s="784"/>
      <c r="DR29" s="778"/>
      <c r="DS29" s="778"/>
      <c r="DT29" s="778"/>
      <c r="DU29" s="778"/>
      <c r="DV29" s="778"/>
      <c r="DW29" s="778"/>
      <c r="DX29" s="778"/>
      <c r="DY29" s="778"/>
      <c r="DZ29" s="778"/>
      <c r="EA29" s="778"/>
      <c r="EB29" s="778"/>
      <c r="EC29" s="778"/>
      <c r="ED29" s="778"/>
      <c r="EE29" s="778"/>
      <c r="EF29" s="778"/>
      <c r="EG29" s="778"/>
      <c r="EH29" s="778"/>
      <c r="EI29" s="778"/>
      <c r="EJ29" s="778"/>
      <c r="EK29" s="778"/>
      <c r="EL29" s="778"/>
      <c r="EM29" s="778"/>
      <c r="EN29" s="781"/>
      <c r="EO29" s="782"/>
      <c r="EP29" s="770"/>
      <c r="EQ29" s="745"/>
      <c r="ER29" s="745"/>
      <c r="ES29" s="745"/>
      <c r="ET29" s="745"/>
      <c r="EU29" s="745"/>
      <c r="EV29" s="745"/>
      <c r="EW29" s="745"/>
      <c r="EX29" s="745"/>
      <c r="EY29" s="745"/>
      <c r="EZ29" s="745"/>
      <c r="FA29" s="745"/>
      <c r="FB29" s="745"/>
      <c r="FC29" s="745"/>
      <c r="FD29" s="745"/>
      <c r="FE29" s="771"/>
    </row>
    <row r="30" spans="1:161" s="179" customFormat="1" ht="12" customHeight="1" x14ac:dyDescent="0.2">
      <c r="A30" s="200"/>
      <c r="B30" s="803" t="s">
        <v>390</v>
      </c>
      <c r="C30" s="803"/>
      <c r="D30" s="803"/>
      <c r="E30" s="803"/>
      <c r="F30" s="803"/>
      <c r="G30" s="803"/>
      <c r="H30" s="803"/>
      <c r="I30" s="803"/>
      <c r="J30" s="803"/>
      <c r="K30" s="803"/>
      <c r="L30" s="803"/>
      <c r="M30" s="803"/>
      <c r="N30" s="803"/>
      <c r="O30" s="803"/>
      <c r="P30" s="803"/>
      <c r="Q30" s="803"/>
      <c r="R30" s="803"/>
      <c r="S30" s="803"/>
      <c r="T30" s="803"/>
      <c r="U30" s="803"/>
      <c r="V30" s="803"/>
      <c r="W30" s="803"/>
      <c r="X30" s="803"/>
      <c r="Y30" s="803"/>
      <c r="Z30" s="803"/>
      <c r="AA30" s="803"/>
      <c r="AB30" s="803"/>
      <c r="AC30" s="803"/>
      <c r="AD30" s="803"/>
      <c r="AE30" s="803"/>
      <c r="AF30" s="803"/>
      <c r="AG30" s="803"/>
      <c r="AH30" s="803"/>
      <c r="AI30" s="803"/>
      <c r="AJ30" s="803"/>
      <c r="AK30" s="803"/>
      <c r="AL30" s="803"/>
      <c r="AM30" s="804"/>
      <c r="AN30" s="756" t="s">
        <v>417</v>
      </c>
      <c r="AO30" s="756"/>
      <c r="AP30" s="756"/>
      <c r="AQ30" s="756"/>
      <c r="AR30" s="756"/>
      <c r="AS30" s="756"/>
      <c r="AT30" s="756"/>
      <c r="AU30" s="756"/>
      <c r="AV30" s="756"/>
      <c r="AW30" s="756"/>
      <c r="AX30" s="756"/>
      <c r="AY30" s="618" t="s">
        <v>9</v>
      </c>
      <c r="AZ30" s="619"/>
      <c r="BA30" s="619"/>
      <c r="BB30" s="619"/>
      <c r="BC30" s="619"/>
      <c r="BD30" s="619"/>
      <c r="BE30" s="757" t="s">
        <v>303</v>
      </c>
      <c r="BF30" s="757"/>
      <c r="BG30" s="757"/>
      <c r="BH30" s="620" t="s">
        <v>0</v>
      </c>
      <c r="BI30" s="620"/>
      <c r="BJ30" s="620"/>
      <c r="BK30" s="621"/>
      <c r="BL30" s="797">
        <v>0</v>
      </c>
      <c r="BM30" s="777"/>
      <c r="BN30" s="777"/>
      <c r="BO30" s="777"/>
      <c r="BP30" s="777"/>
      <c r="BQ30" s="777"/>
      <c r="BR30" s="777"/>
      <c r="BS30" s="777"/>
      <c r="BT30" s="777"/>
      <c r="BU30" s="777"/>
      <c r="BV30" s="777"/>
      <c r="BW30" s="777"/>
      <c r="BX30" s="777"/>
      <c r="BY30" s="777"/>
      <c r="BZ30" s="777"/>
      <c r="CA30" s="798"/>
      <c r="CB30" s="801">
        <v>0</v>
      </c>
      <c r="CC30" s="777"/>
      <c r="CD30" s="777"/>
      <c r="CE30" s="777"/>
      <c r="CF30" s="777"/>
      <c r="CG30" s="777"/>
      <c r="CH30" s="777"/>
      <c r="CI30" s="777"/>
      <c r="CJ30" s="777"/>
      <c r="CK30" s="777"/>
      <c r="CL30" s="777"/>
      <c r="CM30" s="777"/>
      <c r="CN30" s="777"/>
      <c r="CO30" s="777"/>
      <c r="CP30" s="777"/>
      <c r="CQ30" s="777"/>
      <c r="CR30" s="777"/>
      <c r="CS30" s="777"/>
      <c r="CT30" s="777"/>
      <c r="CU30" s="798"/>
      <c r="CV30" s="783"/>
      <c r="CW30" s="783"/>
      <c r="CX30" s="777">
        <v>0</v>
      </c>
      <c r="CY30" s="777"/>
      <c r="CZ30" s="777"/>
      <c r="DA30" s="777"/>
      <c r="DB30" s="777"/>
      <c r="DC30" s="777"/>
      <c r="DD30" s="777"/>
      <c r="DE30" s="777"/>
      <c r="DF30" s="777"/>
      <c r="DG30" s="777"/>
      <c r="DH30" s="777"/>
      <c r="DI30" s="777"/>
      <c r="DJ30" s="777"/>
      <c r="DK30" s="777"/>
      <c r="DL30" s="777"/>
      <c r="DM30" s="777"/>
      <c r="DN30" s="779"/>
      <c r="DO30" s="779"/>
      <c r="DP30" s="785"/>
      <c r="DQ30" s="783"/>
      <c r="DR30" s="777">
        <v>0</v>
      </c>
      <c r="DS30" s="777"/>
      <c r="DT30" s="777"/>
      <c r="DU30" s="777"/>
      <c r="DV30" s="777"/>
      <c r="DW30" s="777"/>
      <c r="DX30" s="777"/>
      <c r="DY30" s="777"/>
      <c r="DZ30" s="777"/>
      <c r="EA30" s="777"/>
      <c r="EB30" s="777"/>
      <c r="EC30" s="777"/>
      <c r="ED30" s="777"/>
      <c r="EE30" s="777"/>
      <c r="EF30" s="777"/>
      <c r="EG30" s="777"/>
      <c r="EH30" s="777"/>
      <c r="EI30" s="777"/>
      <c r="EJ30" s="777"/>
      <c r="EK30" s="777"/>
      <c r="EL30" s="777"/>
      <c r="EM30" s="777"/>
      <c r="EN30" s="779"/>
      <c r="EO30" s="780"/>
      <c r="EP30" s="768">
        <f t="shared" ref="EP30" si="8">BL30+CB30-CX30-DR30</f>
        <v>0</v>
      </c>
      <c r="EQ30" s="744"/>
      <c r="ER30" s="744"/>
      <c r="ES30" s="744"/>
      <c r="ET30" s="744"/>
      <c r="EU30" s="744"/>
      <c r="EV30" s="744"/>
      <c r="EW30" s="744"/>
      <c r="EX30" s="744"/>
      <c r="EY30" s="744"/>
      <c r="EZ30" s="744"/>
      <c r="FA30" s="744"/>
      <c r="FB30" s="744"/>
      <c r="FC30" s="744"/>
      <c r="FD30" s="744"/>
      <c r="FE30" s="769"/>
    </row>
    <row r="31" spans="1:161" s="179" customFormat="1" ht="12" customHeight="1" x14ac:dyDescent="0.2">
      <c r="A31" s="201"/>
      <c r="B31" s="793"/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793"/>
      <c r="N31" s="793"/>
      <c r="O31" s="793"/>
      <c r="P31" s="793"/>
      <c r="Q31" s="793"/>
      <c r="R31" s="793"/>
      <c r="S31" s="793"/>
      <c r="T31" s="793"/>
      <c r="U31" s="793"/>
      <c r="V31" s="793"/>
      <c r="W31" s="793"/>
      <c r="X31" s="793"/>
      <c r="Y31" s="793"/>
      <c r="Z31" s="793"/>
      <c r="AA31" s="793"/>
      <c r="AB31" s="793"/>
      <c r="AC31" s="793"/>
      <c r="AD31" s="793"/>
      <c r="AE31" s="793"/>
      <c r="AF31" s="793"/>
      <c r="AG31" s="793"/>
      <c r="AH31" s="793"/>
      <c r="AI31" s="793"/>
      <c r="AJ31" s="793"/>
      <c r="AK31" s="793"/>
      <c r="AL31" s="793"/>
      <c r="AM31" s="794"/>
      <c r="AN31" s="756"/>
      <c r="AO31" s="756"/>
      <c r="AP31" s="756"/>
      <c r="AQ31" s="756"/>
      <c r="AR31" s="756"/>
      <c r="AS31" s="756"/>
      <c r="AT31" s="756"/>
      <c r="AU31" s="756"/>
      <c r="AV31" s="756"/>
      <c r="AW31" s="756"/>
      <c r="AX31" s="756"/>
      <c r="AY31" s="180"/>
      <c r="AZ31" s="181"/>
      <c r="BA31" s="181"/>
      <c r="BB31" s="181"/>
      <c r="BC31" s="181"/>
      <c r="BD31" s="181"/>
      <c r="BE31" s="204"/>
      <c r="BF31" s="204"/>
      <c r="BG31" s="204"/>
      <c r="BH31" s="181"/>
      <c r="BI31" s="181"/>
      <c r="BJ31" s="181"/>
      <c r="BK31" s="182"/>
      <c r="BL31" s="799"/>
      <c r="BM31" s="778"/>
      <c r="BN31" s="778"/>
      <c r="BO31" s="778"/>
      <c r="BP31" s="778"/>
      <c r="BQ31" s="778"/>
      <c r="BR31" s="778"/>
      <c r="BS31" s="778"/>
      <c r="BT31" s="778"/>
      <c r="BU31" s="778"/>
      <c r="BV31" s="778"/>
      <c r="BW31" s="778"/>
      <c r="BX31" s="778"/>
      <c r="BY31" s="778"/>
      <c r="BZ31" s="778"/>
      <c r="CA31" s="800"/>
      <c r="CB31" s="802"/>
      <c r="CC31" s="778"/>
      <c r="CD31" s="778"/>
      <c r="CE31" s="778"/>
      <c r="CF31" s="778"/>
      <c r="CG31" s="778"/>
      <c r="CH31" s="778"/>
      <c r="CI31" s="778"/>
      <c r="CJ31" s="778"/>
      <c r="CK31" s="778"/>
      <c r="CL31" s="778"/>
      <c r="CM31" s="778"/>
      <c r="CN31" s="778"/>
      <c r="CO31" s="778"/>
      <c r="CP31" s="778"/>
      <c r="CQ31" s="778"/>
      <c r="CR31" s="778"/>
      <c r="CS31" s="778"/>
      <c r="CT31" s="778"/>
      <c r="CU31" s="800"/>
      <c r="CV31" s="784"/>
      <c r="CW31" s="784"/>
      <c r="CX31" s="778"/>
      <c r="CY31" s="778"/>
      <c r="CZ31" s="778"/>
      <c r="DA31" s="778"/>
      <c r="DB31" s="778"/>
      <c r="DC31" s="778"/>
      <c r="DD31" s="778"/>
      <c r="DE31" s="778"/>
      <c r="DF31" s="778"/>
      <c r="DG31" s="778"/>
      <c r="DH31" s="778"/>
      <c r="DI31" s="778"/>
      <c r="DJ31" s="778"/>
      <c r="DK31" s="778"/>
      <c r="DL31" s="778"/>
      <c r="DM31" s="778"/>
      <c r="DN31" s="781"/>
      <c r="DO31" s="781"/>
      <c r="DP31" s="786"/>
      <c r="DQ31" s="784"/>
      <c r="DR31" s="778"/>
      <c r="DS31" s="778"/>
      <c r="DT31" s="778"/>
      <c r="DU31" s="778"/>
      <c r="DV31" s="778"/>
      <c r="DW31" s="778"/>
      <c r="DX31" s="778"/>
      <c r="DY31" s="778"/>
      <c r="DZ31" s="778"/>
      <c r="EA31" s="778"/>
      <c r="EB31" s="778"/>
      <c r="EC31" s="778"/>
      <c r="ED31" s="778"/>
      <c r="EE31" s="778"/>
      <c r="EF31" s="778"/>
      <c r="EG31" s="778"/>
      <c r="EH31" s="778"/>
      <c r="EI31" s="778"/>
      <c r="EJ31" s="778"/>
      <c r="EK31" s="778"/>
      <c r="EL31" s="778"/>
      <c r="EM31" s="778"/>
      <c r="EN31" s="781"/>
      <c r="EO31" s="782"/>
      <c r="EP31" s="770"/>
      <c r="EQ31" s="745"/>
      <c r="ER31" s="745"/>
      <c r="ES31" s="745"/>
      <c r="ET31" s="745"/>
      <c r="EU31" s="745"/>
      <c r="EV31" s="745"/>
      <c r="EW31" s="745"/>
      <c r="EX31" s="745"/>
      <c r="EY31" s="745"/>
      <c r="EZ31" s="745"/>
      <c r="FA31" s="745"/>
      <c r="FB31" s="745"/>
      <c r="FC31" s="745"/>
      <c r="FD31" s="745"/>
      <c r="FE31" s="771"/>
    </row>
    <row r="32" spans="1:161" s="179" customFormat="1" ht="12" customHeight="1" x14ac:dyDescent="0.2">
      <c r="A32" s="201"/>
      <c r="B32" s="793"/>
      <c r="C32" s="793"/>
      <c r="D32" s="793"/>
      <c r="E32" s="793"/>
      <c r="F32" s="793"/>
      <c r="G32" s="793"/>
      <c r="H32" s="793"/>
      <c r="I32" s="793"/>
      <c r="J32" s="793"/>
      <c r="K32" s="793"/>
      <c r="L32" s="793"/>
      <c r="M32" s="793"/>
      <c r="N32" s="793"/>
      <c r="O32" s="793"/>
      <c r="P32" s="793"/>
      <c r="Q32" s="793"/>
      <c r="R32" s="793"/>
      <c r="S32" s="793"/>
      <c r="T32" s="793"/>
      <c r="U32" s="793"/>
      <c r="V32" s="793"/>
      <c r="W32" s="793"/>
      <c r="X32" s="793"/>
      <c r="Y32" s="793"/>
      <c r="Z32" s="793"/>
      <c r="AA32" s="793"/>
      <c r="AB32" s="793"/>
      <c r="AC32" s="793"/>
      <c r="AD32" s="793"/>
      <c r="AE32" s="793"/>
      <c r="AF32" s="793"/>
      <c r="AG32" s="793"/>
      <c r="AH32" s="793"/>
      <c r="AI32" s="793"/>
      <c r="AJ32" s="793"/>
      <c r="AK32" s="793"/>
      <c r="AL32" s="793"/>
      <c r="AM32" s="794"/>
      <c r="AN32" s="756" t="s">
        <v>418</v>
      </c>
      <c r="AO32" s="756"/>
      <c r="AP32" s="756"/>
      <c r="AQ32" s="756"/>
      <c r="AR32" s="756"/>
      <c r="AS32" s="756"/>
      <c r="AT32" s="756"/>
      <c r="AU32" s="756"/>
      <c r="AV32" s="756"/>
      <c r="AW32" s="756"/>
      <c r="AX32" s="756"/>
      <c r="AY32" s="618" t="s">
        <v>9</v>
      </c>
      <c r="AZ32" s="619"/>
      <c r="BA32" s="619"/>
      <c r="BB32" s="619"/>
      <c r="BC32" s="619"/>
      <c r="BD32" s="619"/>
      <c r="BE32" s="757" t="s">
        <v>80</v>
      </c>
      <c r="BF32" s="757"/>
      <c r="BG32" s="757"/>
      <c r="BH32" s="620" t="s">
        <v>0</v>
      </c>
      <c r="BI32" s="620"/>
      <c r="BJ32" s="620"/>
      <c r="BK32" s="621"/>
      <c r="BL32" s="797">
        <v>0</v>
      </c>
      <c r="BM32" s="777"/>
      <c r="BN32" s="777"/>
      <c r="BO32" s="777"/>
      <c r="BP32" s="777"/>
      <c r="BQ32" s="777"/>
      <c r="BR32" s="777"/>
      <c r="BS32" s="777"/>
      <c r="BT32" s="777"/>
      <c r="BU32" s="777"/>
      <c r="BV32" s="777"/>
      <c r="BW32" s="777"/>
      <c r="BX32" s="777"/>
      <c r="BY32" s="777"/>
      <c r="BZ32" s="777"/>
      <c r="CA32" s="798"/>
      <c r="CB32" s="801">
        <v>135</v>
      </c>
      <c r="CC32" s="777"/>
      <c r="CD32" s="777"/>
      <c r="CE32" s="777"/>
      <c r="CF32" s="777"/>
      <c r="CG32" s="777"/>
      <c r="CH32" s="777"/>
      <c r="CI32" s="777"/>
      <c r="CJ32" s="777"/>
      <c r="CK32" s="777"/>
      <c r="CL32" s="777"/>
      <c r="CM32" s="777"/>
      <c r="CN32" s="777"/>
      <c r="CO32" s="777"/>
      <c r="CP32" s="777"/>
      <c r="CQ32" s="777"/>
      <c r="CR32" s="777"/>
      <c r="CS32" s="777"/>
      <c r="CT32" s="777"/>
      <c r="CU32" s="798"/>
      <c r="CV32" s="783"/>
      <c r="CW32" s="783"/>
      <c r="CX32" s="777">
        <v>0</v>
      </c>
      <c r="CY32" s="777"/>
      <c r="CZ32" s="777"/>
      <c r="DA32" s="777"/>
      <c r="DB32" s="777"/>
      <c r="DC32" s="777"/>
      <c r="DD32" s="777"/>
      <c r="DE32" s="777"/>
      <c r="DF32" s="777"/>
      <c r="DG32" s="777"/>
      <c r="DH32" s="777"/>
      <c r="DI32" s="777"/>
      <c r="DJ32" s="777"/>
      <c r="DK32" s="777"/>
      <c r="DL32" s="777"/>
      <c r="DM32" s="777"/>
      <c r="DN32" s="779"/>
      <c r="DO32" s="779"/>
      <c r="DP32" s="785" t="s">
        <v>373</v>
      </c>
      <c r="DQ32" s="783"/>
      <c r="DR32" s="777">
        <v>135</v>
      </c>
      <c r="DS32" s="777"/>
      <c r="DT32" s="777"/>
      <c r="DU32" s="777"/>
      <c r="DV32" s="777"/>
      <c r="DW32" s="777"/>
      <c r="DX32" s="777"/>
      <c r="DY32" s="777"/>
      <c r="DZ32" s="777"/>
      <c r="EA32" s="777"/>
      <c r="EB32" s="777"/>
      <c r="EC32" s="777"/>
      <c r="ED32" s="777"/>
      <c r="EE32" s="777"/>
      <c r="EF32" s="777"/>
      <c r="EG32" s="777"/>
      <c r="EH32" s="777"/>
      <c r="EI32" s="777"/>
      <c r="EJ32" s="777"/>
      <c r="EK32" s="777"/>
      <c r="EL32" s="777"/>
      <c r="EM32" s="777"/>
      <c r="EN32" s="779" t="s">
        <v>374</v>
      </c>
      <c r="EO32" s="780"/>
      <c r="EP32" s="768">
        <f>BL32+CB32-CX32-DR32</f>
        <v>0</v>
      </c>
      <c r="EQ32" s="744"/>
      <c r="ER32" s="744"/>
      <c r="ES32" s="744"/>
      <c r="ET32" s="744"/>
      <c r="EU32" s="744"/>
      <c r="EV32" s="744"/>
      <c r="EW32" s="744"/>
      <c r="EX32" s="744"/>
      <c r="EY32" s="744"/>
      <c r="EZ32" s="744"/>
      <c r="FA32" s="744"/>
      <c r="FB32" s="744"/>
      <c r="FC32" s="744"/>
      <c r="FD32" s="744"/>
      <c r="FE32" s="769"/>
    </row>
    <row r="33" spans="1:161" s="179" customFormat="1" ht="12" customHeight="1" x14ac:dyDescent="0.2">
      <c r="A33" s="202"/>
      <c r="B33" s="795"/>
      <c r="C33" s="795"/>
      <c r="D33" s="795"/>
      <c r="E33" s="795"/>
      <c r="F33" s="795"/>
      <c r="G33" s="795"/>
      <c r="H33" s="795"/>
      <c r="I33" s="795"/>
      <c r="J33" s="795"/>
      <c r="K33" s="795"/>
      <c r="L33" s="795"/>
      <c r="M33" s="795"/>
      <c r="N33" s="795"/>
      <c r="O33" s="795"/>
      <c r="P33" s="795"/>
      <c r="Q33" s="795"/>
      <c r="R33" s="795"/>
      <c r="S33" s="795"/>
      <c r="T33" s="795"/>
      <c r="U33" s="795"/>
      <c r="V33" s="795"/>
      <c r="W33" s="795"/>
      <c r="X33" s="795"/>
      <c r="Y33" s="795"/>
      <c r="Z33" s="795"/>
      <c r="AA33" s="795"/>
      <c r="AB33" s="795"/>
      <c r="AC33" s="795"/>
      <c r="AD33" s="795"/>
      <c r="AE33" s="795"/>
      <c r="AF33" s="795"/>
      <c r="AG33" s="795"/>
      <c r="AH33" s="795"/>
      <c r="AI33" s="795"/>
      <c r="AJ33" s="795"/>
      <c r="AK33" s="795"/>
      <c r="AL33" s="795"/>
      <c r="AM33" s="796"/>
      <c r="AN33" s="756"/>
      <c r="AO33" s="756"/>
      <c r="AP33" s="756"/>
      <c r="AQ33" s="756"/>
      <c r="AR33" s="756"/>
      <c r="AS33" s="756"/>
      <c r="AT33" s="756"/>
      <c r="AU33" s="756"/>
      <c r="AV33" s="756"/>
      <c r="AW33" s="756"/>
      <c r="AX33" s="756"/>
      <c r="AY33" s="180"/>
      <c r="AZ33" s="181"/>
      <c r="BA33" s="181"/>
      <c r="BB33" s="181"/>
      <c r="BC33" s="181"/>
      <c r="BD33" s="181"/>
      <c r="BE33" s="204"/>
      <c r="BF33" s="204"/>
      <c r="BG33" s="204"/>
      <c r="BH33" s="181"/>
      <c r="BI33" s="181"/>
      <c r="BJ33" s="181"/>
      <c r="BK33" s="182"/>
      <c r="BL33" s="799"/>
      <c r="BM33" s="778"/>
      <c r="BN33" s="778"/>
      <c r="BO33" s="778"/>
      <c r="BP33" s="778"/>
      <c r="BQ33" s="778"/>
      <c r="BR33" s="778"/>
      <c r="BS33" s="778"/>
      <c r="BT33" s="778"/>
      <c r="BU33" s="778"/>
      <c r="BV33" s="778"/>
      <c r="BW33" s="778"/>
      <c r="BX33" s="778"/>
      <c r="BY33" s="778"/>
      <c r="BZ33" s="778"/>
      <c r="CA33" s="800"/>
      <c r="CB33" s="802"/>
      <c r="CC33" s="778"/>
      <c r="CD33" s="778"/>
      <c r="CE33" s="778"/>
      <c r="CF33" s="778"/>
      <c r="CG33" s="778"/>
      <c r="CH33" s="778"/>
      <c r="CI33" s="778"/>
      <c r="CJ33" s="778"/>
      <c r="CK33" s="778"/>
      <c r="CL33" s="778"/>
      <c r="CM33" s="778"/>
      <c r="CN33" s="778"/>
      <c r="CO33" s="778"/>
      <c r="CP33" s="778"/>
      <c r="CQ33" s="778"/>
      <c r="CR33" s="778"/>
      <c r="CS33" s="778"/>
      <c r="CT33" s="778"/>
      <c r="CU33" s="800"/>
      <c r="CV33" s="784"/>
      <c r="CW33" s="784"/>
      <c r="CX33" s="778"/>
      <c r="CY33" s="778"/>
      <c r="CZ33" s="778"/>
      <c r="DA33" s="778"/>
      <c r="DB33" s="778"/>
      <c r="DC33" s="778"/>
      <c r="DD33" s="778"/>
      <c r="DE33" s="778"/>
      <c r="DF33" s="778"/>
      <c r="DG33" s="778"/>
      <c r="DH33" s="778"/>
      <c r="DI33" s="778"/>
      <c r="DJ33" s="778"/>
      <c r="DK33" s="778"/>
      <c r="DL33" s="778"/>
      <c r="DM33" s="778"/>
      <c r="DN33" s="781"/>
      <c r="DO33" s="781"/>
      <c r="DP33" s="786"/>
      <c r="DQ33" s="784"/>
      <c r="DR33" s="778"/>
      <c r="DS33" s="778"/>
      <c r="DT33" s="778"/>
      <c r="DU33" s="778"/>
      <c r="DV33" s="778"/>
      <c r="DW33" s="778"/>
      <c r="DX33" s="778"/>
      <c r="DY33" s="778"/>
      <c r="DZ33" s="778"/>
      <c r="EA33" s="778"/>
      <c r="EB33" s="778"/>
      <c r="EC33" s="778"/>
      <c r="ED33" s="778"/>
      <c r="EE33" s="778"/>
      <c r="EF33" s="778"/>
      <c r="EG33" s="778"/>
      <c r="EH33" s="778"/>
      <c r="EI33" s="778"/>
      <c r="EJ33" s="778"/>
      <c r="EK33" s="778"/>
      <c r="EL33" s="778"/>
      <c r="EM33" s="778"/>
      <c r="EN33" s="781"/>
      <c r="EO33" s="782"/>
      <c r="EP33" s="770"/>
      <c r="EQ33" s="745"/>
      <c r="ER33" s="745"/>
      <c r="ES33" s="745"/>
      <c r="ET33" s="745"/>
      <c r="EU33" s="745"/>
      <c r="EV33" s="745"/>
      <c r="EW33" s="745"/>
      <c r="EX33" s="745"/>
      <c r="EY33" s="745"/>
      <c r="EZ33" s="745"/>
      <c r="FA33" s="745"/>
      <c r="FB33" s="745"/>
      <c r="FC33" s="745"/>
      <c r="FD33" s="745"/>
      <c r="FE33" s="771"/>
    </row>
    <row r="34" spans="1:161" s="199" customFormat="1" x14ac:dyDescent="0.2">
      <c r="AK34" s="203"/>
      <c r="AL34" s="203"/>
      <c r="AM34" s="203"/>
    </row>
    <row r="35" spans="1:161" s="199" customFormat="1" x14ac:dyDescent="0.2">
      <c r="AK35" s="203"/>
      <c r="AL35" s="203"/>
      <c r="AM35" s="203"/>
    </row>
    <row r="36" spans="1:161" s="199" customFormat="1" x14ac:dyDescent="0.2">
      <c r="AK36" s="203"/>
      <c r="AL36" s="203"/>
      <c r="AM36" s="203"/>
    </row>
    <row r="37" spans="1:161" s="199" customFormat="1" x14ac:dyDescent="0.2">
      <c r="AK37" s="203"/>
      <c r="AL37" s="203"/>
      <c r="AM37" s="203"/>
    </row>
    <row r="38" spans="1:161" s="199" customFormat="1" x14ac:dyDescent="0.2">
      <c r="AK38" s="203"/>
      <c r="AL38" s="203"/>
      <c r="AM38" s="203"/>
    </row>
    <row r="39" spans="1:161" s="199" customFormat="1" x14ac:dyDescent="0.2">
      <c r="AK39" s="203"/>
      <c r="AL39" s="203"/>
      <c r="AM39" s="203"/>
    </row>
    <row r="40" spans="1:161" s="199" customFormat="1" x14ac:dyDescent="0.2">
      <c r="AK40" s="203"/>
      <c r="AL40" s="203"/>
      <c r="AM40" s="203"/>
    </row>
    <row r="41" spans="1:161" s="199" customFormat="1" x14ac:dyDescent="0.2">
      <c r="AK41" s="203"/>
      <c r="AL41" s="203"/>
      <c r="AM41" s="203"/>
    </row>
    <row r="42" spans="1:161" s="199" customFormat="1" x14ac:dyDescent="0.2">
      <c r="AK42" s="203"/>
      <c r="AL42" s="203"/>
      <c r="AM42" s="203"/>
    </row>
    <row r="43" spans="1:161" s="199" customFormat="1" x14ac:dyDescent="0.2">
      <c r="AK43" s="203"/>
      <c r="AL43" s="203"/>
      <c r="AM43" s="203"/>
    </row>
    <row r="44" spans="1:161" s="199" customFormat="1" x14ac:dyDescent="0.2">
      <c r="AK44" s="203"/>
      <c r="AL44" s="203"/>
      <c r="AM44" s="203"/>
    </row>
    <row r="45" spans="1:161" s="199" customFormat="1" x14ac:dyDescent="0.2">
      <c r="AK45" s="203"/>
      <c r="AL45" s="203"/>
      <c r="AM45" s="203"/>
    </row>
    <row r="46" spans="1:161" s="199" customFormat="1" x14ac:dyDescent="0.2">
      <c r="AK46" s="203"/>
      <c r="AL46" s="203"/>
      <c r="AM46" s="203"/>
    </row>
    <row r="47" spans="1:161" s="199" customFormat="1" x14ac:dyDescent="0.2">
      <c r="AK47" s="203"/>
      <c r="AL47" s="203"/>
      <c r="AM47" s="203"/>
    </row>
    <row r="48" spans="1:161" s="199" customFormat="1" x14ac:dyDescent="0.2">
      <c r="AK48" s="203"/>
      <c r="AL48" s="203"/>
      <c r="AM48" s="203"/>
    </row>
    <row r="49" spans="37:39" s="199" customFormat="1" x14ac:dyDescent="0.2">
      <c r="AK49" s="203"/>
      <c r="AL49" s="203"/>
      <c r="AM49" s="203"/>
    </row>
    <row r="50" spans="37:39" s="199" customFormat="1" x14ac:dyDescent="0.2">
      <c r="AK50" s="203"/>
      <c r="AL50" s="203"/>
      <c r="AM50" s="203"/>
    </row>
    <row r="51" spans="37:39" s="199" customFormat="1" x14ac:dyDescent="0.2">
      <c r="AK51" s="203"/>
      <c r="AL51" s="203"/>
      <c r="AM51" s="203"/>
    </row>
    <row r="52" spans="37:39" s="199" customFormat="1" x14ac:dyDescent="0.2">
      <c r="AK52" s="203"/>
      <c r="AL52" s="203"/>
      <c r="AM52" s="203"/>
    </row>
    <row r="53" spans="37:39" s="199" customFormat="1" x14ac:dyDescent="0.2">
      <c r="AK53" s="203"/>
      <c r="AL53" s="203"/>
      <c r="AM53" s="203"/>
    </row>
    <row r="54" spans="37:39" s="199" customFormat="1" x14ac:dyDescent="0.2">
      <c r="AK54" s="203"/>
      <c r="AL54" s="203"/>
      <c r="AM54" s="203"/>
    </row>
    <row r="55" spans="37:39" s="199" customFormat="1" x14ac:dyDescent="0.2">
      <c r="AK55" s="203"/>
      <c r="AL55" s="203"/>
      <c r="AM55" s="203"/>
    </row>
    <row r="56" spans="37:39" s="199" customFormat="1" x14ac:dyDescent="0.2">
      <c r="AK56" s="203"/>
      <c r="AL56" s="203"/>
      <c r="AM56" s="203"/>
    </row>
    <row r="57" spans="37:39" s="199" customFormat="1" x14ac:dyDescent="0.2">
      <c r="AK57" s="203"/>
      <c r="AL57" s="203"/>
      <c r="AM57" s="203"/>
    </row>
    <row r="58" spans="37:39" s="199" customFormat="1" x14ac:dyDescent="0.2">
      <c r="AK58" s="203"/>
      <c r="AL58" s="203"/>
      <c r="AM58" s="203"/>
    </row>
    <row r="59" spans="37:39" s="199" customFormat="1" x14ac:dyDescent="0.2">
      <c r="AK59" s="203"/>
      <c r="AL59" s="203"/>
      <c r="AM59" s="203"/>
    </row>
    <row r="60" spans="37:39" s="199" customFormat="1" x14ac:dyDescent="0.2">
      <c r="AK60" s="203"/>
      <c r="AL60" s="203"/>
      <c r="AM60" s="203"/>
    </row>
    <row r="61" spans="37:39" s="199" customFormat="1" x14ac:dyDescent="0.2">
      <c r="AK61" s="203"/>
      <c r="AL61" s="203"/>
      <c r="AM61" s="203"/>
    </row>
    <row r="62" spans="37:39" s="199" customFormat="1" x14ac:dyDescent="0.2">
      <c r="AK62" s="203"/>
      <c r="AL62" s="203"/>
      <c r="AM62" s="203"/>
    </row>
    <row r="63" spans="37:39" s="199" customFormat="1" x14ac:dyDescent="0.2">
      <c r="AK63" s="203"/>
      <c r="AL63" s="203"/>
      <c r="AM63" s="203"/>
    </row>
    <row r="64" spans="37:39" s="199" customFormat="1" x14ac:dyDescent="0.2">
      <c r="AK64" s="203"/>
      <c r="AL64" s="203"/>
      <c r="AM64" s="203"/>
    </row>
    <row r="65" spans="37:39" s="199" customFormat="1" x14ac:dyDescent="0.2">
      <c r="AK65" s="203"/>
      <c r="AL65" s="203"/>
      <c r="AM65" s="203"/>
    </row>
    <row r="66" spans="37:39" s="199" customFormat="1" x14ac:dyDescent="0.2">
      <c r="AK66" s="203"/>
      <c r="AL66" s="203"/>
      <c r="AM66" s="203"/>
    </row>
    <row r="67" spans="37:39" s="199" customFormat="1" x14ac:dyDescent="0.2">
      <c r="AK67" s="203"/>
      <c r="AL67" s="203"/>
      <c r="AM67" s="203"/>
    </row>
    <row r="68" spans="37:39" s="199" customFormat="1" x14ac:dyDescent="0.2">
      <c r="AK68" s="203"/>
      <c r="AL68" s="203"/>
      <c r="AM68" s="203"/>
    </row>
    <row r="69" spans="37:39" s="199" customFormat="1" x14ac:dyDescent="0.2">
      <c r="AK69" s="203"/>
      <c r="AL69" s="203"/>
      <c r="AM69" s="203"/>
    </row>
    <row r="70" spans="37:39" s="199" customFormat="1" x14ac:dyDescent="0.2">
      <c r="AK70" s="203"/>
      <c r="AL70" s="203"/>
      <c r="AM70" s="203"/>
    </row>
    <row r="71" spans="37:39" s="199" customFormat="1" x14ac:dyDescent="0.2">
      <c r="AK71" s="203"/>
      <c r="AL71" s="203"/>
      <c r="AM71" s="203"/>
    </row>
    <row r="72" spans="37:39" s="199" customFormat="1" x14ac:dyDescent="0.2">
      <c r="AK72" s="203"/>
      <c r="AL72" s="203"/>
      <c r="AM72" s="203"/>
    </row>
    <row r="73" spans="37:39" s="199" customFormat="1" x14ac:dyDescent="0.2">
      <c r="AK73" s="203"/>
      <c r="AL73" s="203"/>
      <c r="AM73" s="203"/>
    </row>
    <row r="74" spans="37:39" s="199" customFormat="1" x14ac:dyDescent="0.2">
      <c r="AK74" s="203"/>
      <c r="AL74" s="203"/>
      <c r="AM74" s="203"/>
    </row>
    <row r="75" spans="37:39" s="199" customFormat="1" x14ac:dyDescent="0.2">
      <c r="AK75" s="203"/>
      <c r="AL75" s="203"/>
      <c r="AM75" s="203"/>
    </row>
    <row r="76" spans="37:39" s="199" customFormat="1" x14ac:dyDescent="0.2">
      <c r="AK76" s="203"/>
      <c r="AL76" s="203"/>
      <c r="AM76" s="203"/>
    </row>
    <row r="77" spans="37:39" s="199" customFormat="1" x14ac:dyDescent="0.2">
      <c r="AK77" s="203"/>
      <c r="AL77" s="203"/>
      <c r="AM77" s="203"/>
    </row>
    <row r="78" spans="37:39" s="199" customFormat="1" x14ac:dyDescent="0.2">
      <c r="AK78" s="203"/>
      <c r="AL78" s="203"/>
      <c r="AM78" s="203"/>
    </row>
    <row r="79" spans="37:39" s="199" customFormat="1" x14ac:dyDescent="0.2">
      <c r="AK79" s="203"/>
      <c r="AL79" s="203"/>
      <c r="AM79" s="203"/>
    </row>
    <row r="80" spans="37:39" s="199" customFormat="1" x14ac:dyDescent="0.2">
      <c r="AK80" s="203"/>
      <c r="AL80" s="203"/>
      <c r="AM80" s="203"/>
    </row>
    <row r="81" spans="37:39" s="199" customFormat="1" x14ac:dyDescent="0.2">
      <c r="AK81" s="203"/>
      <c r="AL81" s="203"/>
      <c r="AM81" s="203"/>
    </row>
    <row r="82" spans="37:39" s="199" customFormat="1" x14ac:dyDescent="0.2">
      <c r="AK82" s="203"/>
      <c r="AL82" s="203"/>
      <c r="AM82" s="203"/>
    </row>
    <row r="83" spans="37:39" s="199" customFormat="1" x14ac:dyDescent="0.2">
      <c r="AK83" s="203"/>
      <c r="AL83" s="203"/>
      <c r="AM83" s="203"/>
    </row>
    <row r="84" spans="37:39" s="199" customFormat="1" x14ac:dyDescent="0.2">
      <c r="AK84" s="203"/>
      <c r="AL84" s="203"/>
      <c r="AM84" s="203"/>
    </row>
    <row r="85" spans="37:39" s="199" customFormat="1" x14ac:dyDescent="0.2">
      <c r="AK85" s="203"/>
      <c r="AL85" s="203"/>
      <c r="AM85" s="203"/>
    </row>
    <row r="86" spans="37:39" s="199" customFormat="1" x14ac:dyDescent="0.2">
      <c r="AK86" s="203"/>
      <c r="AL86" s="203"/>
      <c r="AM86" s="203"/>
    </row>
    <row r="87" spans="37:39" s="199" customFormat="1" x14ac:dyDescent="0.2">
      <c r="AK87" s="203"/>
      <c r="AL87" s="203"/>
      <c r="AM87" s="203"/>
    </row>
    <row r="88" spans="37:39" s="199" customFormat="1" x14ac:dyDescent="0.2">
      <c r="AK88" s="203"/>
      <c r="AL88" s="203"/>
      <c r="AM88" s="203"/>
    </row>
    <row r="89" spans="37:39" s="199" customFormat="1" x14ac:dyDescent="0.2">
      <c r="AK89" s="203"/>
      <c r="AL89" s="203"/>
      <c r="AM89" s="203"/>
    </row>
    <row r="90" spans="37:39" s="199" customFormat="1" x14ac:dyDescent="0.2">
      <c r="AK90" s="203"/>
      <c r="AL90" s="203"/>
      <c r="AM90" s="203"/>
    </row>
    <row r="91" spans="37:39" s="199" customFormat="1" x14ac:dyDescent="0.2">
      <c r="AK91" s="203"/>
      <c r="AL91" s="203"/>
      <c r="AM91" s="203"/>
    </row>
    <row r="92" spans="37:39" s="199" customFormat="1" x14ac:dyDescent="0.2">
      <c r="AK92" s="203"/>
      <c r="AL92" s="203"/>
      <c r="AM92" s="203"/>
    </row>
    <row r="93" spans="37:39" s="199" customFormat="1" x14ac:dyDescent="0.2">
      <c r="AK93" s="203"/>
      <c r="AL93" s="203"/>
      <c r="AM93" s="203"/>
    </row>
    <row r="94" spans="37:39" s="199" customFormat="1" x14ac:dyDescent="0.2">
      <c r="AK94" s="203"/>
      <c r="AL94" s="203"/>
      <c r="AM94" s="203"/>
    </row>
    <row r="95" spans="37:39" s="199" customFormat="1" x14ac:dyDescent="0.2">
      <c r="AK95" s="203"/>
      <c r="AL95" s="203"/>
      <c r="AM95" s="203"/>
    </row>
    <row r="96" spans="37:39" s="199" customFormat="1" x14ac:dyDescent="0.2">
      <c r="AK96" s="203"/>
      <c r="AL96" s="203"/>
      <c r="AM96" s="203"/>
    </row>
    <row r="97" spans="37:39" s="199" customFormat="1" x14ac:dyDescent="0.2">
      <c r="AK97" s="203"/>
      <c r="AL97" s="203"/>
      <c r="AM97" s="203"/>
    </row>
    <row r="98" spans="37:39" s="199" customFormat="1" x14ac:dyDescent="0.2">
      <c r="AK98" s="203"/>
      <c r="AL98" s="203"/>
      <c r="AM98" s="203"/>
    </row>
    <row r="99" spans="37:39" s="199" customFormat="1" x14ac:dyDescent="0.2">
      <c r="AK99" s="203"/>
      <c r="AL99" s="203"/>
      <c r="AM99" s="203"/>
    </row>
    <row r="100" spans="37:39" s="199" customFormat="1" x14ac:dyDescent="0.2">
      <c r="AK100" s="203"/>
      <c r="AL100" s="203"/>
      <c r="AM100" s="203"/>
    </row>
    <row r="101" spans="37:39" s="199" customFormat="1" x14ac:dyDescent="0.2">
      <c r="AK101" s="203"/>
      <c r="AL101" s="203"/>
      <c r="AM101" s="203"/>
    </row>
    <row r="102" spans="37:39" s="199" customFormat="1" x14ac:dyDescent="0.2">
      <c r="AK102" s="203"/>
      <c r="AL102" s="203"/>
      <c r="AM102" s="203"/>
    </row>
    <row r="103" spans="37:39" s="199" customFormat="1" x14ac:dyDescent="0.2">
      <c r="AK103" s="203"/>
      <c r="AL103" s="203"/>
      <c r="AM103" s="203"/>
    </row>
    <row r="104" spans="37:39" s="199" customFormat="1" x14ac:dyDescent="0.2">
      <c r="AK104" s="203"/>
      <c r="AL104" s="203"/>
      <c r="AM104" s="203"/>
    </row>
    <row r="105" spans="37:39" s="199" customFormat="1" x14ac:dyDescent="0.2">
      <c r="AK105" s="203"/>
      <c r="AL105" s="203"/>
      <c r="AM105" s="203"/>
    </row>
    <row r="106" spans="37:39" s="199" customFormat="1" x14ac:dyDescent="0.2">
      <c r="AK106" s="203"/>
      <c r="AL106" s="203"/>
      <c r="AM106" s="203"/>
    </row>
    <row r="107" spans="37:39" s="199" customFormat="1" x14ac:dyDescent="0.2">
      <c r="AK107" s="203"/>
      <c r="AL107" s="203"/>
      <c r="AM107" s="203"/>
    </row>
    <row r="108" spans="37:39" s="199" customFormat="1" x14ac:dyDescent="0.2">
      <c r="AK108" s="203"/>
      <c r="AL108" s="203"/>
      <c r="AM108" s="203"/>
    </row>
    <row r="109" spans="37:39" s="199" customFormat="1" x14ac:dyDescent="0.2">
      <c r="AK109" s="203"/>
      <c r="AL109" s="203"/>
      <c r="AM109" s="203"/>
    </row>
    <row r="110" spans="37:39" s="199" customFormat="1" x14ac:dyDescent="0.2">
      <c r="AK110" s="203"/>
      <c r="AL110" s="203"/>
      <c r="AM110" s="203"/>
    </row>
    <row r="111" spans="37:39" s="199" customFormat="1" x14ac:dyDescent="0.2">
      <c r="AK111" s="203"/>
      <c r="AL111" s="203"/>
      <c r="AM111" s="203"/>
    </row>
    <row r="112" spans="37:39" s="199" customFormat="1" x14ac:dyDescent="0.2">
      <c r="AK112" s="203"/>
      <c r="AL112" s="203"/>
      <c r="AM112" s="203"/>
    </row>
    <row r="113" spans="37:39" s="199" customFormat="1" x14ac:dyDescent="0.2">
      <c r="AK113" s="203"/>
      <c r="AL113" s="203"/>
      <c r="AM113" s="203"/>
    </row>
    <row r="114" spans="37:39" s="199" customFormat="1" x14ac:dyDescent="0.2">
      <c r="AK114" s="203"/>
      <c r="AL114" s="203"/>
      <c r="AM114" s="203"/>
    </row>
    <row r="115" spans="37:39" s="199" customFormat="1" x14ac:dyDescent="0.2">
      <c r="AK115" s="203"/>
      <c r="AL115" s="203"/>
      <c r="AM115" s="203"/>
    </row>
    <row r="116" spans="37:39" s="199" customFormat="1" x14ac:dyDescent="0.2">
      <c r="AK116" s="203"/>
      <c r="AL116" s="203"/>
      <c r="AM116" s="203"/>
    </row>
    <row r="117" spans="37:39" s="199" customFormat="1" x14ac:dyDescent="0.2">
      <c r="AK117" s="203"/>
      <c r="AL117" s="203"/>
      <c r="AM117" s="203"/>
    </row>
    <row r="118" spans="37:39" s="199" customFormat="1" x14ac:dyDescent="0.2">
      <c r="AK118" s="203"/>
      <c r="AL118" s="203"/>
      <c r="AM118" s="203"/>
    </row>
    <row r="119" spans="37:39" s="199" customFormat="1" x14ac:dyDescent="0.2">
      <c r="AK119" s="203"/>
      <c r="AL119" s="203"/>
      <c r="AM119" s="203"/>
    </row>
    <row r="120" spans="37:39" s="199" customFormat="1" x14ac:dyDescent="0.2">
      <c r="AK120" s="203"/>
      <c r="AL120" s="203"/>
      <c r="AM120" s="203"/>
    </row>
    <row r="121" spans="37:39" s="199" customFormat="1" x14ac:dyDescent="0.2">
      <c r="AK121" s="203"/>
      <c r="AL121" s="203"/>
      <c r="AM121" s="203"/>
    </row>
    <row r="122" spans="37:39" s="199" customFormat="1" x14ac:dyDescent="0.2">
      <c r="AK122" s="203"/>
      <c r="AL122" s="203"/>
      <c r="AM122" s="203"/>
    </row>
    <row r="123" spans="37:39" s="199" customFormat="1" x14ac:dyDescent="0.2">
      <c r="AK123" s="203"/>
      <c r="AL123" s="203"/>
      <c r="AM123" s="203"/>
    </row>
    <row r="124" spans="37:39" s="199" customFormat="1" x14ac:dyDescent="0.2">
      <c r="AK124" s="203"/>
      <c r="AL124" s="203"/>
      <c r="AM124" s="203"/>
    </row>
    <row r="125" spans="37:39" s="199" customFormat="1" x14ac:dyDescent="0.2">
      <c r="AK125" s="203"/>
      <c r="AL125" s="203"/>
      <c r="AM125" s="203"/>
    </row>
    <row r="126" spans="37:39" s="199" customFormat="1" x14ac:dyDescent="0.2">
      <c r="AK126" s="203"/>
      <c r="AL126" s="203"/>
      <c r="AM126" s="203"/>
    </row>
    <row r="127" spans="37:39" s="199" customFormat="1" x14ac:dyDescent="0.2">
      <c r="AK127" s="203"/>
      <c r="AL127" s="203"/>
      <c r="AM127" s="203"/>
    </row>
    <row r="128" spans="37:39" s="199" customFormat="1" x14ac:dyDescent="0.2">
      <c r="AK128" s="203"/>
      <c r="AL128" s="203"/>
      <c r="AM128" s="203"/>
    </row>
    <row r="129" spans="37:39" s="199" customFormat="1" x14ac:dyDescent="0.2">
      <c r="AK129" s="203"/>
      <c r="AL129" s="203"/>
      <c r="AM129" s="203"/>
    </row>
    <row r="130" spans="37:39" s="199" customFormat="1" x14ac:dyDescent="0.2">
      <c r="AK130" s="203"/>
      <c r="AL130" s="203"/>
      <c r="AM130" s="203"/>
    </row>
    <row r="131" spans="37:39" s="199" customFormat="1" x14ac:dyDescent="0.2">
      <c r="AK131" s="203"/>
      <c r="AL131" s="203"/>
      <c r="AM131" s="203"/>
    </row>
    <row r="132" spans="37:39" s="199" customFormat="1" x14ac:dyDescent="0.2">
      <c r="AK132" s="203"/>
      <c r="AL132" s="203"/>
      <c r="AM132" s="203"/>
    </row>
    <row r="133" spans="37:39" s="199" customFormat="1" x14ac:dyDescent="0.2">
      <c r="AK133" s="203"/>
      <c r="AL133" s="203"/>
      <c r="AM133" s="203"/>
    </row>
    <row r="134" spans="37:39" s="199" customFormat="1" x14ac:dyDescent="0.2">
      <c r="AK134" s="203"/>
      <c r="AL134" s="203"/>
      <c r="AM134" s="203"/>
    </row>
    <row r="135" spans="37:39" s="199" customFormat="1" x14ac:dyDescent="0.2">
      <c r="AK135" s="203"/>
      <c r="AL135" s="203"/>
      <c r="AM135" s="203"/>
    </row>
    <row r="136" spans="37:39" s="199" customFormat="1" x14ac:dyDescent="0.2">
      <c r="AK136" s="203"/>
      <c r="AL136" s="203"/>
      <c r="AM136" s="203"/>
    </row>
    <row r="137" spans="37:39" s="199" customFormat="1" x14ac:dyDescent="0.2">
      <c r="AK137" s="203"/>
      <c r="AL137" s="203"/>
      <c r="AM137" s="203"/>
    </row>
    <row r="138" spans="37:39" s="199" customFormat="1" x14ac:dyDescent="0.2">
      <c r="AK138" s="203"/>
      <c r="AL138" s="203"/>
      <c r="AM138" s="203"/>
    </row>
    <row r="139" spans="37:39" s="199" customFormat="1" x14ac:dyDescent="0.2">
      <c r="AK139" s="203"/>
      <c r="AL139" s="203"/>
      <c r="AM139" s="203"/>
    </row>
    <row r="140" spans="37:39" s="199" customFormat="1" x14ac:dyDescent="0.2">
      <c r="AK140" s="203"/>
      <c r="AL140" s="203"/>
      <c r="AM140" s="203"/>
    </row>
    <row r="141" spans="37:39" s="199" customFormat="1" x14ac:dyDescent="0.2">
      <c r="AK141" s="203"/>
      <c r="AL141" s="203"/>
      <c r="AM141" s="203"/>
    </row>
    <row r="142" spans="37:39" s="199" customFormat="1" x14ac:dyDescent="0.2">
      <c r="AK142" s="203"/>
      <c r="AL142" s="203"/>
      <c r="AM142" s="203"/>
    </row>
    <row r="143" spans="37:39" s="199" customFormat="1" x14ac:dyDescent="0.2">
      <c r="AK143" s="203"/>
      <c r="AL143" s="203"/>
      <c r="AM143" s="203"/>
    </row>
    <row r="144" spans="37:39" s="199" customFormat="1" x14ac:dyDescent="0.2">
      <c r="AK144" s="203"/>
      <c r="AL144" s="203"/>
      <c r="AM144" s="203"/>
    </row>
    <row r="145" spans="37:39" s="199" customFormat="1" x14ac:dyDescent="0.2">
      <c r="AK145" s="203"/>
      <c r="AL145" s="203"/>
      <c r="AM145" s="203"/>
    </row>
    <row r="146" spans="37:39" s="199" customFormat="1" x14ac:dyDescent="0.2">
      <c r="AK146" s="203"/>
      <c r="AL146" s="203"/>
      <c r="AM146" s="203"/>
    </row>
    <row r="147" spans="37:39" s="199" customFormat="1" x14ac:dyDescent="0.2">
      <c r="AK147" s="203"/>
      <c r="AL147" s="203"/>
      <c r="AM147" s="203"/>
    </row>
    <row r="148" spans="37:39" s="199" customFormat="1" x14ac:dyDescent="0.2">
      <c r="AK148" s="203"/>
      <c r="AL148" s="203"/>
      <c r="AM148" s="203"/>
    </row>
    <row r="149" spans="37:39" s="199" customFormat="1" x14ac:dyDescent="0.2">
      <c r="AK149" s="203"/>
      <c r="AL149" s="203"/>
      <c r="AM149" s="203"/>
    </row>
    <row r="150" spans="37:39" s="199" customFormat="1" x14ac:dyDescent="0.2">
      <c r="AK150" s="203"/>
      <c r="AL150" s="203"/>
      <c r="AM150" s="203"/>
    </row>
    <row r="151" spans="37:39" s="199" customFormat="1" x14ac:dyDescent="0.2">
      <c r="AK151" s="203"/>
      <c r="AL151" s="203"/>
      <c r="AM151" s="203"/>
    </row>
    <row r="152" spans="37:39" s="199" customFormat="1" x14ac:dyDescent="0.2">
      <c r="AK152" s="203"/>
      <c r="AL152" s="203"/>
      <c r="AM152" s="203"/>
    </row>
    <row r="153" spans="37:39" s="199" customFormat="1" x14ac:dyDescent="0.2">
      <c r="AK153" s="203"/>
      <c r="AL153" s="203"/>
      <c r="AM153" s="203"/>
    </row>
    <row r="154" spans="37:39" s="199" customFormat="1" x14ac:dyDescent="0.2">
      <c r="AK154" s="203"/>
      <c r="AL154" s="203"/>
      <c r="AM154" s="203"/>
    </row>
    <row r="155" spans="37:39" s="199" customFormat="1" x14ac:dyDescent="0.2">
      <c r="AK155" s="203"/>
      <c r="AL155" s="203"/>
      <c r="AM155" s="203"/>
    </row>
    <row r="156" spans="37:39" s="199" customFormat="1" x14ac:dyDescent="0.2">
      <c r="AK156" s="203"/>
      <c r="AL156" s="203"/>
      <c r="AM156" s="203"/>
    </row>
    <row r="157" spans="37:39" s="199" customFormat="1" x14ac:dyDescent="0.2">
      <c r="AK157" s="203"/>
      <c r="AL157" s="203"/>
      <c r="AM157" s="203"/>
    </row>
    <row r="158" spans="37:39" s="199" customFormat="1" x14ac:dyDescent="0.2">
      <c r="AK158" s="203"/>
      <c r="AL158" s="203"/>
      <c r="AM158" s="203"/>
    </row>
    <row r="159" spans="37:39" s="199" customFormat="1" x14ac:dyDescent="0.2">
      <c r="AK159" s="203"/>
      <c r="AL159" s="203"/>
      <c r="AM159" s="203"/>
    </row>
    <row r="160" spans="37:39" s="199" customFormat="1" x14ac:dyDescent="0.2">
      <c r="AK160" s="203"/>
      <c r="AL160" s="203"/>
      <c r="AM160" s="203"/>
    </row>
    <row r="161" spans="37:39" s="199" customFormat="1" x14ac:dyDescent="0.2">
      <c r="AK161" s="203"/>
      <c r="AL161" s="203"/>
      <c r="AM161" s="203"/>
    </row>
  </sheetData>
  <mergeCells count="200">
    <mergeCell ref="DP32:DQ33"/>
    <mergeCell ref="DR32:EM33"/>
    <mergeCell ref="DN30:DO31"/>
    <mergeCell ref="DP30:DQ31"/>
    <mergeCell ref="DR30:EM31"/>
    <mergeCell ref="EN30:EO31"/>
    <mergeCell ref="EP30:FE31"/>
    <mergeCell ref="B30:AM33"/>
    <mergeCell ref="AN30:AX31"/>
    <mergeCell ref="AY30:BD30"/>
    <mergeCell ref="BE30:BG30"/>
    <mergeCell ref="BH30:BK30"/>
    <mergeCell ref="BL30:CA31"/>
    <mergeCell ref="CB30:CU31"/>
    <mergeCell ref="CV30:CW31"/>
    <mergeCell ref="CX30:DM31"/>
    <mergeCell ref="CB32:CU33"/>
    <mergeCell ref="CV32:CW33"/>
    <mergeCell ref="CX32:DM33"/>
    <mergeCell ref="CX26:DM27"/>
    <mergeCell ref="DN26:DO27"/>
    <mergeCell ref="DP26:DQ27"/>
    <mergeCell ref="DR26:EM27"/>
    <mergeCell ref="EN26:EO27"/>
    <mergeCell ref="EP26:FE27"/>
    <mergeCell ref="AN32:AX33"/>
    <mergeCell ref="AY32:BD32"/>
    <mergeCell ref="BE32:BG32"/>
    <mergeCell ref="BH32:BK32"/>
    <mergeCell ref="BL32:CA33"/>
    <mergeCell ref="EP28:FE29"/>
    <mergeCell ref="CV28:CW29"/>
    <mergeCell ref="CX28:DM29"/>
    <mergeCell ref="DN28:DO29"/>
    <mergeCell ref="DP28:DQ29"/>
    <mergeCell ref="DR28:EM29"/>
    <mergeCell ref="EN28:EO29"/>
    <mergeCell ref="AN28:AX29"/>
    <mergeCell ref="AY28:BD28"/>
    <mergeCell ref="BE28:BG28"/>
    <mergeCell ref="EN32:EO33"/>
    <mergeCell ref="EP32:FE33"/>
    <mergeCell ref="DN32:DO33"/>
    <mergeCell ref="B26:AM29"/>
    <mergeCell ref="AN26:AX27"/>
    <mergeCell ref="AY26:BD26"/>
    <mergeCell ref="BE26:BG26"/>
    <mergeCell ref="BH26:BK26"/>
    <mergeCell ref="BL26:CA27"/>
    <mergeCell ref="CB26:CU27"/>
    <mergeCell ref="CV26:CW27"/>
    <mergeCell ref="CB24:CU25"/>
    <mergeCell ref="CV24:CW25"/>
    <mergeCell ref="BH28:BK28"/>
    <mergeCell ref="BL28:CA29"/>
    <mergeCell ref="CB28:CU29"/>
    <mergeCell ref="DR22:EM23"/>
    <mergeCell ref="EN22:EO23"/>
    <mergeCell ref="EP22:FE23"/>
    <mergeCell ref="AN24:AX25"/>
    <mergeCell ref="AY24:BD24"/>
    <mergeCell ref="BE24:BG24"/>
    <mergeCell ref="BH24:BK24"/>
    <mergeCell ref="BL24:CA25"/>
    <mergeCell ref="EN24:EO25"/>
    <mergeCell ref="EP24:FE25"/>
    <mergeCell ref="CX24:DM25"/>
    <mergeCell ref="DN24:DO25"/>
    <mergeCell ref="DP24:DQ25"/>
    <mergeCell ref="DR24:EM25"/>
    <mergeCell ref="EP20:FE21"/>
    <mergeCell ref="B22:AM25"/>
    <mergeCell ref="AN22:AX23"/>
    <mergeCell ref="AY22:BD22"/>
    <mergeCell ref="BE22:BG22"/>
    <mergeCell ref="BH22:BK22"/>
    <mergeCell ref="BL22:CA23"/>
    <mergeCell ref="CB22:CU23"/>
    <mergeCell ref="CV22:CW23"/>
    <mergeCell ref="CX22:DM23"/>
    <mergeCell ref="CV20:CW21"/>
    <mergeCell ref="CX20:DM21"/>
    <mergeCell ref="DN20:DO21"/>
    <mergeCell ref="DP20:DQ21"/>
    <mergeCell ref="DR20:EM21"/>
    <mergeCell ref="EN20:EO21"/>
    <mergeCell ref="AN20:AX21"/>
    <mergeCell ref="AY20:BD20"/>
    <mergeCell ref="BE20:BG20"/>
    <mergeCell ref="BH20:BK20"/>
    <mergeCell ref="BL20:CA21"/>
    <mergeCell ref="CB20:CU21"/>
    <mergeCell ref="DN22:DO23"/>
    <mergeCell ref="DP22:DQ23"/>
    <mergeCell ref="B18:AM21"/>
    <mergeCell ref="AN18:AX19"/>
    <mergeCell ref="AY18:BD18"/>
    <mergeCell ref="BE18:BG18"/>
    <mergeCell ref="BH18:BK18"/>
    <mergeCell ref="BL18:CA19"/>
    <mergeCell ref="CB18:CU19"/>
    <mergeCell ref="CV18:CW19"/>
    <mergeCell ref="CB16:CU17"/>
    <mergeCell ref="CV16:CW17"/>
    <mergeCell ref="BH16:BK16"/>
    <mergeCell ref="BL16:CA17"/>
    <mergeCell ref="CX18:DM19"/>
    <mergeCell ref="DN18:DO19"/>
    <mergeCell ref="DP18:DQ19"/>
    <mergeCell ref="DR18:EM19"/>
    <mergeCell ref="EN18:EO19"/>
    <mergeCell ref="EP18:FE19"/>
    <mergeCell ref="EN16:EO17"/>
    <mergeCell ref="EP16:FE17"/>
    <mergeCell ref="CX16:DM17"/>
    <mergeCell ref="DN16:DO17"/>
    <mergeCell ref="DP16:DQ17"/>
    <mergeCell ref="DR16:EM17"/>
    <mergeCell ref="EP12:FE13"/>
    <mergeCell ref="B14:AM17"/>
    <mergeCell ref="AN14:AX15"/>
    <mergeCell ref="AY14:BD14"/>
    <mergeCell ref="BE14:BG14"/>
    <mergeCell ref="BH14:BK14"/>
    <mergeCell ref="BL14:CA15"/>
    <mergeCell ref="CB14:CU15"/>
    <mergeCell ref="CV14:CW15"/>
    <mergeCell ref="CX14:DM15"/>
    <mergeCell ref="CV12:CW13"/>
    <mergeCell ref="CX12:DM13"/>
    <mergeCell ref="DN12:DO13"/>
    <mergeCell ref="DP12:DQ13"/>
    <mergeCell ref="DR12:EM13"/>
    <mergeCell ref="EN12:EO13"/>
    <mergeCell ref="DN14:DO15"/>
    <mergeCell ref="DP14:DQ15"/>
    <mergeCell ref="DR14:EM15"/>
    <mergeCell ref="EN14:EO15"/>
    <mergeCell ref="EP14:FE15"/>
    <mergeCell ref="AN16:AX17"/>
    <mergeCell ref="AY16:BD16"/>
    <mergeCell ref="BE16:BG16"/>
    <mergeCell ref="B12:AM13"/>
    <mergeCell ref="AN12:AX13"/>
    <mergeCell ref="AY12:BD12"/>
    <mergeCell ref="BE12:BG12"/>
    <mergeCell ref="BH12:BK12"/>
    <mergeCell ref="BL12:CA13"/>
    <mergeCell ref="CB12:CU13"/>
    <mergeCell ref="BL10:CA11"/>
    <mergeCell ref="CB10:CU11"/>
    <mergeCell ref="EN8:EO9"/>
    <mergeCell ref="EP8:FE9"/>
    <mergeCell ref="B10:AM11"/>
    <mergeCell ref="AN10:AX11"/>
    <mergeCell ref="AY10:BD10"/>
    <mergeCell ref="BE10:BG10"/>
    <mergeCell ref="BH10:BK10"/>
    <mergeCell ref="B6:AM9"/>
    <mergeCell ref="DR10:EM11"/>
    <mergeCell ref="EN10:EO11"/>
    <mergeCell ref="EP10:FE11"/>
    <mergeCell ref="CV10:CW11"/>
    <mergeCell ref="CX10:DM11"/>
    <mergeCell ref="DN10:DO11"/>
    <mergeCell ref="DP10:DQ11"/>
    <mergeCell ref="EN6:EO7"/>
    <mergeCell ref="EP6:FE7"/>
    <mergeCell ref="AN8:AX9"/>
    <mergeCell ref="AY8:BD8"/>
    <mergeCell ref="BE8:BG8"/>
    <mergeCell ref="BH8:BK8"/>
    <mergeCell ref="BL8:CA9"/>
    <mergeCell ref="CB8:CU9"/>
    <mergeCell ref="CV8:CW9"/>
    <mergeCell ref="CX8:DM9"/>
    <mergeCell ref="CB6:CU7"/>
    <mergeCell ref="CV6:CW7"/>
    <mergeCell ref="CX6:DM7"/>
    <mergeCell ref="DN6:DO7"/>
    <mergeCell ref="DP6:DQ7"/>
    <mergeCell ref="DR6:EM7"/>
    <mergeCell ref="AN6:AX7"/>
    <mergeCell ref="AY6:BD6"/>
    <mergeCell ref="BE6:BG6"/>
    <mergeCell ref="BH6:BK6"/>
    <mergeCell ref="BL6:CA7"/>
    <mergeCell ref="DN8:DO9"/>
    <mergeCell ref="DP8:DQ9"/>
    <mergeCell ref="DR8:EM9"/>
    <mergeCell ref="A2:FE2"/>
    <mergeCell ref="A4:AM5"/>
    <mergeCell ref="AN4:AX5"/>
    <mergeCell ref="AY4:BK5"/>
    <mergeCell ref="BL4:CA5"/>
    <mergeCell ref="CB4:EO4"/>
    <mergeCell ref="EP4:FE5"/>
    <mergeCell ref="CB5:CU5"/>
    <mergeCell ref="CV5:DO5"/>
    <mergeCell ref="DP5:EO5"/>
  </mergeCells>
  <pageMargins left="0.7" right="0.7" top="0.75" bottom="0.75" header="0.3" footer="0.3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10</vt:i4>
      </vt:variant>
    </vt:vector>
  </HeadingPairs>
  <TitlesOfParts>
    <vt:vector size="32" baseType="lpstr">
      <vt:lpstr>Форма 1</vt:lpstr>
      <vt:lpstr>Форма 2</vt:lpstr>
      <vt:lpstr>Форма 3(1)</vt:lpstr>
      <vt:lpstr>Форма 3(2)</vt:lpstr>
      <vt:lpstr>Форма 3(3)</vt:lpstr>
      <vt:lpstr>Форма 4</vt:lpstr>
      <vt:lpstr>Форма 5 (стр. 1 - 3)</vt:lpstr>
      <vt:lpstr>Форма 5(стр. 4-6(п. 2.1))</vt:lpstr>
      <vt:lpstr>Форма 5 (стр. 4-6 (п. 2.2))</vt:lpstr>
      <vt:lpstr>Форма 5 (стр. 4-6) сч.07</vt:lpstr>
      <vt:lpstr>Форма 5 (стр. 4-6 (п. 2.3))</vt:lpstr>
      <vt:lpstr>Форма 5 (стр. 4-6 (п. 2.4))</vt:lpstr>
      <vt:lpstr>Форма 5 (стр. 7)</vt:lpstr>
      <vt:lpstr>Форма 5 (стр. 8)</vt:lpstr>
      <vt:lpstr>Форма 5 (стр. 9)</vt:lpstr>
      <vt:lpstr>Форма 5 (стр.10)</vt:lpstr>
      <vt:lpstr>Форма 5 (стр.11(п.5.2))</vt:lpstr>
      <vt:lpstr>Форма 5 (стр.11(п.5.3))</vt:lpstr>
      <vt:lpstr>Форма 5 (стр.12(п.5.4))</vt:lpstr>
      <vt:lpstr>Форма 5 (стр.12 (п.6))</vt:lpstr>
      <vt:lpstr>Форма 5 (стр.13)</vt:lpstr>
      <vt:lpstr>Форма 5 (стр.14)</vt:lpstr>
      <vt:lpstr>'Форма 1'!Область_печати</vt:lpstr>
      <vt:lpstr>'Форма 5 (стр. 1 - 3)'!Область_печати</vt:lpstr>
      <vt:lpstr>'Форма 5 (стр. 8)'!Область_печати</vt:lpstr>
      <vt:lpstr>'Форма 5 (стр. 9)'!Область_печати</vt:lpstr>
      <vt:lpstr>'Форма 5 (стр.10)'!Область_печати</vt:lpstr>
      <vt:lpstr>'Форма 5 (стр.11(п.5.3))'!Область_печати</vt:lpstr>
      <vt:lpstr>'Форма 5 (стр.12 (п.6))'!Область_печати</vt:lpstr>
      <vt:lpstr>'Форма 5 (стр.12(п.5.4))'!Область_печати</vt:lpstr>
      <vt:lpstr>'Форма 5 (стр.13)'!Область_печати</vt:lpstr>
      <vt:lpstr>'Форма 5 (стр.14)'!Область_печати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2014-04-02T01:59:24Z</dcterms:modified>
</cp:coreProperties>
</file>